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75" firstSheet="3" activeTab="8"/>
  </bookViews>
  <sheets>
    <sheet name="ADMINISTRATIVO" sheetId="1" r:id="rId1"/>
    <sheet name="DOCENTES" sheetId="2" r:id="rId2"/>
    <sheet name="MANTENIMIENTO" sheetId="3" r:id="rId3"/>
    <sheet name="SERVICIOS GENERALES" sheetId="4" r:id="rId4"/>
    <sheet name="VIGILANCIA" sheetId="5" r:id="rId5"/>
    <sheet name="MENSAJERO" sheetId="6" r:id="rId6"/>
    <sheet name="CONDUCTORES" sheetId="7" r:id="rId7"/>
    <sheet name="PROFESIONALES DE LA SALUD" sheetId="8" r:id="rId8"/>
    <sheet name="VISITANTES -ESTUDIANTES" sheetId="9" r:id="rId9"/>
  </sheets>
  <definedNames>
    <definedName name="_xlnm.Print_Area" localSheetId="0">'ADMINISTRATIVO'!$A$1:$Z$27</definedName>
    <definedName name="_xlnm.Print_Area" localSheetId="6">'CONDUCTORES'!$A$1:$Z$15</definedName>
    <definedName name="_xlnm.Print_Area" localSheetId="1">'DOCENTES'!$A$1:$Z$48</definedName>
    <definedName name="_xlnm.Print_Area" localSheetId="2">'MANTENIMIENTO'!$A$1:$Z$39</definedName>
    <definedName name="_xlnm.Print_Area" localSheetId="5">'MENSAJERO'!$A$1:$Z$17</definedName>
    <definedName name="_xlnm.Print_Area" localSheetId="7">'PROFESIONALES DE LA SALUD'!$A$1:$Z$21</definedName>
    <definedName name="_xlnm.Print_Area" localSheetId="3">'SERVICIOS GENERALES'!$A$1:$Z$19</definedName>
    <definedName name="_xlnm.Print_Area" localSheetId="4">'VIGILANCIA'!$A$1:$Z$16</definedName>
    <definedName name="_xlnm.Print_Area" localSheetId="8">'VISITANTES -ESTUDIANTES'!$A$1:$Z$11</definedName>
    <definedName name="Excel_BuiltIn_Print_Area1">#REF!</definedName>
  </definedNames>
  <calcPr fullCalcOnLoad="1"/>
</workbook>
</file>

<file path=xl/sharedStrings.xml><?xml version="1.0" encoding="utf-8"?>
<sst xmlns="http://schemas.openxmlformats.org/spreadsheetml/2006/main" count="2079" uniqueCount="369">
  <si>
    <t>PROCESO</t>
  </si>
  <si>
    <t>ZONA / LUGAR</t>
  </si>
  <si>
    <t>ACTIVIDADES</t>
  </si>
  <si>
    <t>RUTINARIO
(SI o NO)</t>
  </si>
  <si>
    <t>PELIGRO</t>
  </si>
  <si>
    <t>EFECTOS POSIBLES</t>
  </si>
  <si>
    <t>CONTROLES EXISTENTES</t>
  </si>
  <si>
    <t>EVALUACIÓN DEL RIESGO</t>
  </si>
  <si>
    <t>VALORACIÓN DEL RIESGO</t>
  </si>
  <si>
    <t>CRITERIOS PARA ESTABLECER CONTROLES</t>
  </si>
  <si>
    <t>MEDIDAS DE INTERVENCIÓN</t>
  </si>
  <si>
    <t>DESCRIPCIÓN</t>
  </si>
  <si>
    <t>CLASIFICACIÓN</t>
  </si>
  <si>
    <t>FUENTE</t>
  </si>
  <si>
    <t>MEDIO</t>
  </si>
  <si>
    <t>INDIVIDUO</t>
  </si>
  <si>
    <t>NIVEL DE DEFICIENCIA</t>
  </si>
  <si>
    <t>NIVEL DE PROBABILIDAD
(ND*NE)</t>
  </si>
  <si>
    <t>INTERPRETACIÓN DEL NIVEL DE PROBABILIDAD</t>
  </si>
  <si>
    <t>NIVEL DE CONSECUENCIA</t>
  </si>
  <si>
    <t>NIVEL DE RIESGO (NR) E INTERVENCIÓN</t>
  </si>
  <si>
    <t>INTERPRETACIÓN DEL NR</t>
  </si>
  <si>
    <t>ACEPTABILIDAD DEL RIESGO</t>
  </si>
  <si>
    <t>Nº EXPUESTOS</t>
  </si>
  <si>
    <t>PEOR CONSECUENCIA</t>
  </si>
  <si>
    <t>EXISTENCIA REQUISITO LEGAL ESPECIFICO ASOCIADO
(SI o NO)</t>
  </si>
  <si>
    <t>ELIMINACIÓN</t>
  </si>
  <si>
    <t>SUSTITUCIÓN</t>
  </si>
  <si>
    <t>CONTROLES DE INGENIERÍA</t>
  </si>
  <si>
    <t>CONTROLES ADMINISTRATIVOS, SEÑALIZACIÓN, ADVERTENCIA</t>
  </si>
  <si>
    <t>EQUIPOS / ELEMENTOS DE PROTECCIÓN PERSONAL</t>
  </si>
  <si>
    <t>SI</t>
  </si>
  <si>
    <t>Biologico</t>
  </si>
  <si>
    <t>Ninguno</t>
  </si>
  <si>
    <t>Bajo (B)</t>
  </si>
  <si>
    <t>II</t>
  </si>
  <si>
    <t>Muerte.</t>
  </si>
  <si>
    <t>III</t>
  </si>
  <si>
    <t>Si</t>
  </si>
  <si>
    <t>Medio (M)</t>
  </si>
  <si>
    <t>Biomecánico</t>
  </si>
  <si>
    <t>Físico</t>
  </si>
  <si>
    <t>Dolor de cabeza.</t>
  </si>
  <si>
    <t>Biomecanico</t>
  </si>
  <si>
    <t>Alto (A)</t>
  </si>
  <si>
    <t>Desordenes de trauma acumulativo.</t>
  </si>
  <si>
    <t>Riesgo de electrocución, quemaduras, descargas eléctricas, electrocución, muerte.</t>
  </si>
  <si>
    <t>Secuestros, robos, heridas, lesiones con armas blancas (cortopunzantes contundentes) y/o de proyectil (armas de fuego), muerte.</t>
  </si>
  <si>
    <t>Golpes, traumas, contusiones, pinchazos</t>
  </si>
  <si>
    <t>Lesiones menores</t>
  </si>
  <si>
    <t xml:space="preserve">NIVEL DE EXPOSICIÓN    (NE) </t>
  </si>
  <si>
    <t>Incendio - Muerte.</t>
  </si>
  <si>
    <t>Incapacidades temporales</t>
  </si>
  <si>
    <t>Caídas a nivel, de diferente nivel, politraumatismo, heridas, fracturas, esguinces.</t>
  </si>
  <si>
    <t>Psicosocial</t>
  </si>
  <si>
    <t>Natural: Riesgo de sismo, terremoto por estar ubicada en zona de alto riesgo.</t>
  </si>
  <si>
    <t xml:space="preserve">Perdidas y/o daños materiales, económicos humanos. </t>
  </si>
  <si>
    <t>SERVICIOS GENERALES</t>
  </si>
  <si>
    <t xml:space="preserve">Carga estatica: Postura sedente prolongada </t>
  </si>
  <si>
    <t>IDENTIFICACIÓN DE PELIGROS, EVALUACIÓN Y VALORACIÓN DE RIESGOS</t>
  </si>
  <si>
    <t xml:space="preserve">CODIGO </t>
  </si>
  <si>
    <t xml:space="preserve">Fatiga visual, cefalea. </t>
  </si>
  <si>
    <t>Radiaciones no ionizantes -video terminal.</t>
  </si>
  <si>
    <t xml:space="preserve">Alteraciones posturales, dolores musculares, lumbalgias etc. </t>
  </si>
  <si>
    <t xml:space="preserve">Capacitación en higiene postural </t>
  </si>
  <si>
    <t>Alteraciones Osteomusculares</t>
  </si>
  <si>
    <t>Carga dinámica: Movimiento Repetitivo en manos durante la digitación</t>
  </si>
  <si>
    <t>Tendinitis, Síndrome del tunel del carpo; Tenosinovitis de Quervains</t>
  </si>
  <si>
    <t>Capacitar en desordenes de trauma acumulativo.                      Realización de Pausas activas 
Implementación de SVE Osteomuscular</t>
  </si>
  <si>
    <t xml:space="preserve">De Seguridad </t>
  </si>
  <si>
    <t xml:space="preserve"> Mecánico Herramientas de oficina (grapadora, perforadora, saca ganchos, etc.)</t>
  </si>
  <si>
    <t>Locativo (Desplazamiento dentro de las instalaciones de las sedes, asecenso y descenso de escalones)</t>
  </si>
  <si>
    <t>Formación en Autocuidado</t>
  </si>
  <si>
    <t xml:space="preserve">Inspeccioón de sistemas electricos, tableros de conexión y desconexión. 
Divulgación de riesgo especifico, Autocuidado. </t>
  </si>
  <si>
    <t xml:space="preserve">Estrés, Cefaleas tensionales, estados de ansiedad, desmotivacioón. </t>
  </si>
  <si>
    <t>Comité de convivencia Laboral</t>
  </si>
  <si>
    <t xml:space="preserve">Estrés </t>
  </si>
  <si>
    <t xml:space="preserve">Implementar Sistema de Vigilancia epidemiológica para la prevención del riesgo Psicosocial.                Promover la implementación de actividades de bienestar social: deportivas, recreativas y culturales. Capacitar en manejo del estress y relaciones interpersonales.               </t>
  </si>
  <si>
    <t xml:space="preserve">De Seguridad: </t>
  </si>
  <si>
    <t>Accidentes de tránsito lesiones, heridas, politraumatismos, muerte</t>
  </si>
  <si>
    <t xml:space="preserve">Capacitar en Manejo Defensivo y Seguridad Víal.  
Capacitar en primeros auxilios.
Autocuidado
</t>
  </si>
  <si>
    <t xml:space="preserve">De seguridad </t>
  </si>
  <si>
    <t>Riesgo Publico (Delincuencia y desorden publico. delincuencia común)</t>
  </si>
  <si>
    <t>Capacitar en manejo del riesgo público.
Autocuidado</t>
  </si>
  <si>
    <t>Plan de Emergencias</t>
  </si>
  <si>
    <t xml:space="preserve">Caidas, Traumas, Golpes, Contusiones, muerte.  </t>
  </si>
  <si>
    <t xml:space="preserve">Riesgo público: atentado contra las instalaciones </t>
  </si>
  <si>
    <t>Cervicalgias</t>
  </si>
  <si>
    <t xml:space="preserve">SI </t>
  </si>
  <si>
    <t xml:space="preserve">Procesos Virales, infecciones </t>
  </si>
  <si>
    <t>Procesos Infecciosos</t>
  </si>
  <si>
    <t>ADMNINISTRATIVO</t>
  </si>
  <si>
    <t>Capacitar en desordenes de trauma acumulativo. Realización de Pausas activas 
Implementación de SVE Osteomuscular</t>
  </si>
  <si>
    <t>Quimico</t>
  </si>
  <si>
    <t>I</t>
  </si>
  <si>
    <t xml:space="preserve">Uso de EPP requeridos de acuerdo a matriz de EPP. </t>
  </si>
  <si>
    <t>Uso de EPP</t>
  </si>
  <si>
    <t xml:space="preserve">Carga Estatica: Postura Bípeda Prolongada. </t>
  </si>
  <si>
    <t xml:space="preserve">Alteraciones posturales, circularorias. </t>
  </si>
  <si>
    <t xml:space="preserve">Alteraciones Postirales y circulatorias. </t>
  </si>
  <si>
    <t>Contenido de la Tarea, responsailidades propias del cargos</t>
  </si>
  <si>
    <t xml:space="preserve">Capacitar en higiene postural, alternar posturas bípedas y sedentes, realizar pausas activas. </t>
  </si>
  <si>
    <t>Implementar plan de evacuación y realizar  simulacros de evacuación.                Dotar el botiquín de primeros auxilios. Capacitar en primeros auxilios.</t>
  </si>
  <si>
    <t>Electrico: Baja tensión (conexión y desconexión de cafetera, limipieza de tomas electricas)</t>
  </si>
  <si>
    <t>Carga dinámica: Movimiento Repetitivo la limpieza de las instalaciones</t>
  </si>
  <si>
    <t xml:space="preserve">Manipulacion Insumos quimicos de aseo, barsol, limpido, desinfectantes, desemgrasantes. </t>
  </si>
  <si>
    <t>Afecciones respiratorias, irritación conjuntival, dermatitis de contacto</t>
  </si>
  <si>
    <t>Alteraciones respiratorias</t>
  </si>
  <si>
    <t>Elementos de protección personal</t>
  </si>
  <si>
    <t xml:space="preserve">Formación en Riesgo Quimico u manipulación de insumos de aseo. </t>
  </si>
  <si>
    <t xml:space="preserve">PERSONAL ADMINISTRATIVO PLANTA - CONTRATISTA EDIFICIO A Y B </t>
  </si>
  <si>
    <t xml:space="preserve">Microorganismos,Virus en el ambiente, acaros, etc. </t>
  </si>
  <si>
    <t>Formación en Uso de  videoterminales, dotar de pantallas Planas y con flitro en todos los puestos de trabajo</t>
  </si>
  <si>
    <t xml:space="preserve">Procesos Virales, Gripas, resfriados. </t>
  </si>
  <si>
    <t>Gripas</t>
  </si>
  <si>
    <t>Identoficación de causas de las filtraciones y humedad y realizar trabajos de mantenimiento y correción de lo mismo</t>
  </si>
  <si>
    <t xml:space="preserve">Autocuidado </t>
  </si>
  <si>
    <t>Uso de tapabocas de ser requerido</t>
  </si>
  <si>
    <t>Capacitar en higiene postural e Implementar programa de pausas activas.
Proporcionar sillas ergonomicas 
Implementación de SVE Osteomuscular</t>
  </si>
  <si>
    <t xml:space="preserve">Carga Estatica Posturas extremas en miembros superiores, cuello, miembros inferiores </t>
  </si>
  <si>
    <t xml:space="preserve">desviaciones en columna,  cervicodorsolumblagias. </t>
  </si>
  <si>
    <t>Alteraciones en Columna</t>
  </si>
  <si>
    <t xml:space="preserve">Ubicar adecuadamente los elementos de trabajo.
Proporcionar escritorios que permitan la correcta ubicación de equipo de trabajo. 
Implementar SVE Osteomuscular. </t>
  </si>
  <si>
    <t xml:space="preserve">USO DE VIDEOTERMINAL - ATENCIÓN AL PUBLICO- REUNIONES DENTRO Y FUERA DE LA OFICINA </t>
  </si>
  <si>
    <t xml:space="preserve">Electrico: Baja tensión </t>
  </si>
  <si>
    <t>Cervicalgas</t>
  </si>
  <si>
    <t xml:space="preserve">Carga Estatica Posturas extremas en  Cuello por uso de equipo Portátil. </t>
  </si>
  <si>
    <t>Proporcionar a trabajadores que realizan uso de equipo portatil soporte para el mismo, teclado auxiliar y uso de mouse.
Realizar pausas activas.</t>
  </si>
  <si>
    <t xml:space="preserve">Locativo : Orde y Aseo Cableado proveniente de los equipos suelto y desorganizado, </t>
  </si>
  <si>
    <t xml:space="preserve">Reorganizackión, encauchetar o recoeger cableado dispuesto en la superficie y bajo los escritorios de los trabajadores. </t>
  </si>
  <si>
    <t xml:space="preserve">Disconfort visual, golpes, caidas, </t>
  </si>
  <si>
    <t>Locativo : Orden y Aseo, disposición de A-Z, cajas, lobros, Carpetas en los puestos de trabajo, espacio de oficina reducido, asinamiento</t>
  </si>
  <si>
    <t xml:space="preserve">Golpes. </t>
  </si>
  <si>
    <t xml:space="preserve">Caidas, Golpes, incendios </t>
  </si>
  <si>
    <t xml:space="preserve">Incendios </t>
  </si>
  <si>
    <t>Contenido de la Tarea, responsabilidad de tener personal a cargo, toma de descisiones</t>
  </si>
  <si>
    <t xml:space="preserve">Transito: trabnsporte propio, publico, terrestre o áreo. </t>
  </si>
  <si>
    <t>Implementar plan de evacuación y realizar  simulacros de evacuación.   
Realizar Plan de Emergencia.  
Señalización de áreas
Dotar el botiquín de primeros auxilios. Capacitar en primeros auxilios.</t>
  </si>
  <si>
    <t xml:space="preserve">Contenido de la Tarea, responsabilidades propias del cargo, atención a estudiantes, docentes y publico en general. </t>
  </si>
  <si>
    <t>Locativas: Filtraciones en las oficinas del edificio A principalmente</t>
  </si>
  <si>
    <t>De Seguridad</t>
  </si>
  <si>
    <t xml:space="preserve">MANTENIMIENTO </t>
  </si>
  <si>
    <t xml:space="preserve">OPERATIVO </t>
  </si>
  <si>
    <t>NO</t>
  </si>
  <si>
    <t>Polvo proveniente de los escombros u otros materiales</t>
  </si>
  <si>
    <t xml:space="preserve">Quimico (Polvos) </t>
  </si>
  <si>
    <t>Afecciones respiratorias, alergias, rinitis</t>
  </si>
  <si>
    <t>Tapabocas</t>
  </si>
  <si>
    <t>Material particulado proveniente de los escombros u otros materiales</t>
  </si>
  <si>
    <t>Quimico (MP)</t>
  </si>
  <si>
    <t>Irritación de vias respiratorias y mucosas, dificultad respiratoria, afectación del tracto respiratorio superior</t>
  </si>
  <si>
    <t>Desórdenes músculo esquelético principalmente a nivel lumbar y de miembros inferiores</t>
  </si>
  <si>
    <t>Presencia de material suspendido</t>
  </si>
  <si>
    <t>Químico (Mp)</t>
  </si>
  <si>
    <t>Exposición a gases y vapores</t>
  </si>
  <si>
    <t>Quimico (Gases y vapores)</t>
  </si>
  <si>
    <t>Irritación de vias respiratorias y mucosas,rinitis, dificultad respiratoria, afectación del tracto respiratorio superior</t>
  </si>
  <si>
    <t>Trabajo en alturas</t>
  </si>
  <si>
    <t>Condiciones de seguridad (Trabajo en alturas)</t>
  </si>
  <si>
    <t>Caidas,  fracturas, golpes, resbalones</t>
  </si>
  <si>
    <t>Arnes de seguridad</t>
  </si>
  <si>
    <t>Químico (Gases y vapores)</t>
  </si>
  <si>
    <t>SOLDADURA OXIACETILÉNICA Y OXICORTE</t>
  </si>
  <si>
    <t>Incendio y/o explosión durante los procesos de encendido y apagado, por utilización incorrecta del soplete, montaje incorrecto o estar en mal estado</t>
  </si>
  <si>
    <t>Condiciones de seguridad (Tecnológico(Explosión-Incendio))</t>
  </si>
  <si>
    <t>Quemaduras de primer, segundo y tercer grado</t>
  </si>
  <si>
    <t>Extintores, detectores de humo</t>
  </si>
  <si>
    <t>Gafas y guantes de seguridad</t>
  </si>
  <si>
    <t xml:space="preserve">Exposiciones a radiaciones en las bandas de UV visible e IR del espectro en dosis importantes y con distintas intensidades energéticas, nocivas para los ojos, procedentes del soplete y del metal incandescente del arco de soldadura.  </t>
  </si>
  <si>
    <t>Fisico (Radiaciones Ionizantes)</t>
  </si>
  <si>
    <t>Inflamación de áreas expuestas (enrojecimiento, sensibilidad, hinchazón, sangrado) Quemaduras de la piel (enrojecimiento, ampollas) Y a largo plazo: Cancer</t>
  </si>
  <si>
    <t>Proyecciones de partículas de piezas trabajadas en diversas partes del cuerpo</t>
  </si>
  <si>
    <t>Condiciones de seguridad (Mecánico(Materiales proyectados))</t>
  </si>
  <si>
    <t>Inflamación de áreas comprometidas (enrojecimiento, sensibilidad, hinchazón, sangrado) Quemaduras de la piel (enrojecimiento)</t>
  </si>
  <si>
    <t>Exposición a humos metálicos</t>
  </si>
  <si>
    <t>Químico (Humos metálicos)</t>
  </si>
  <si>
    <t>Exposición a altas temperaturas</t>
  </si>
  <si>
    <t>Físico (Calor)</t>
  </si>
  <si>
    <t>Ventiladores</t>
  </si>
  <si>
    <t xml:space="preserve">Quemaduras por salpicaduras de metal incandescente y contactos con los objetos calientes que se están soldando. </t>
  </si>
  <si>
    <t>Exposición a choques eléctricos</t>
  </si>
  <si>
    <t>Condiciones de seguridad (Eléctrico (Alta tensión)</t>
  </si>
  <si>
    <t>Muerte por fibrilación ventricular, Muerte por asfixia, Tetanización muscular, Quemaduras internas y externas, Embolias por efecto electrolítico en la sangre</t>
  </si>
  <si>
    <t>Exposicion a quemaduras por incendios o explosiones</t>
  </si>
  <si>
    <t>Uso de aceite lubricante</t>
  </si>
  <si>
    <t>Químico</t>
  </si>
  <si>
    <t>Irritación, alergia, salpullido, intoxicación, Contacto con aceite engrasante en piel, ojos</t>
  </si>
  <si>
    <t>Afecciones respiratorias</t>
  </si>
  <si>
    <t>*Sensibilización a las operarios sobre protección respiratoria. *Jornadas de orden y aseo periódicas</t>
  </si>
  <si>
    <t>Uso permanente de EPP (Protector respiratorio)</t>
  </si>
  <si>
    <t>*Fomentar el autocuidado
* Las cargas que manipule el trabajador deberán estar por debajo de los 25 Kg; si el levantamiento es a nivel de piso. 
*Capacitación en higiene postural y manejo de cargas
*Realizar exámenes médicos ocupacionales de ingreso y periódicos con el fin de controlar los efectos para la salud por la exposición al riesgo.</t>
  </si>
  <si>
    <t>Lesiones osteomusculares, Lumbalgia</t>
  </si>
  <si>
    <t xml:space="preserve">*Capacitación en higiene postural *Realizar exámenes médicos ocupacionales de ingreso y periódicos con el fin de controlar los efectos para la salud por la exposición al riesgo
*Pausas activas
</t>
  </si>
  <si>
    <t>*Sensibilización a las operarios sobre protección respiratoria
*Jornadas de orden y aseo periódicas</t>
  </si>
  <si>
    <t>*Uso de mascarilla para material particulado
*Uso de gafas de seguridad</t>
  </si>
  <si>
    <t>*Sensibilización a las operarios sobre protección respiratoria</t>
  </si>
  <si>
    <t>*Uso de gafas de seguridad
*Uso de mascarilla especial para gases y vapores</t>
  </si>
  <si>
    <t>Traumas craneoencefálicos</t>
  </si>
  <si>
    <t>*Uso permanente de arnes de seguridad</t>
  </si>
  <si>
    <t>Amputación de miembros</t>
  </si>
  <si>
    <t>No</t>
  </si>
  <si>
    <t>*Fomentar el autocuidado.  *Brindar capacitacion sobre soldadura.</t>
  </si>
  <si>
    <t>*Uso permanente de careta especial para soldadura,guantes y tapabocas</t>
  </si>
  <si>
    <t>Cáncer</t>
  </si>
  <si>
    <t>*Fomentar el autocuidado.  *Brindar capacitacion sobre soldadura.
*Reducción del tiempo de exposición                                     *Realizar exámenes médicos ocupacionales de ingreso y periódicos con el fin de controlar los efectos para la salud por la exposición al riesgo.</t>
  </si>
  <si>
    <t>Quemaduras en la piel</t>
  </si>
  <si>
    <t>*Sensibilizar a los operarios sobre protección respiratoria.  *Fomentar el autocuidado.  *Brindar capacitacion sobre soldadura.</t>
  </si>
  <si>
    <t>Instalación de ventiladores de techo en el área de trabajo</t>
  </si>
  <si>
    <t>*Fomentar el autocuidado.                 *Capacitación en manejo seguro de herramientas manuales                                                   *Revisión periódica de las herramientas manuales.                        *Mantener el sitio de trabajo limpio y ordenado.                                       *Delimitación de la zona de trabajo</t>
  </si>
  <si>
    <t>Uso permanente de gafas, guantes aislantes, botas ailstantes.</t>
  </si>
  <si>
    <t>Muerte</t>
  </si>
  <si>
    <t>Uso permanente de árnes de seguridad</t>
  </si>
  <si>
    <t>Intoxicación</t>
  </si>
  <si>
    <t>*Capacitación en mantenimiento básico de máquinas.
*Señalización de riesgo
*Capacitación en riesgo químico
*Divulgación de la hoja de seguridad del producto utilizado</t>
  </si>
  <si>
    <t>*Uso de elementos de protección personal durante la actividad: guantes, gafas de seguridad</t>
  </si>
  <si>
    <t xml:space="preserve">Manejo de cargas </t>
  </si>
  <si>
    <t xml:space="preserve">Biomecánico </t>
  </si>
  <si>
    <t>Dolor lumbar, alteraciones musculoesqueleticas, hernias discales</t>
  </si>
  <si>
    <t xml:space="preserve">Hernia Discal </t>
  </si>
  <si>
    <t>Locativo (Desplazamiento dentro de las instalaciones de las sedes, asecenso y descenso de escalones, desplazamiento terrenos irregulares)</t>
  </si>
  <si>
    <t xml:space="preserve">Formación en medidas de auto cuidado: prevención de accidentes por caídas. 
Inspeccionar sistemas deslizantes de las escaleras. </t>
  </si>
  <si>
    <t>Mecanico: atrapamientos</t>
  </si>
  <si>
    <t xml:space="preserve">Heridas abiertas, contusiones, lesiones, traumas. </t>
  </si>
  <si>
    <t xml:space="preserve">Formación en autocuidado
Inspección de herramientas manuales y áreas de trabajo.
</t>
  </si>
  <si>
    <t>Uso de Gauntes requeridos para la ejecucion de las activdiades.</t>
  </si>
  <si>
    <t>MANIPULACIÓN DE MATERIALES, ESCOMBROS,  HERRAMIENTAS MANUALES, LIMPIEZA DE ÁREAS PARA EJECUTAR OTRAS TAREAS.</t>
  </si>
  <si>
    <t>PINTAR</t>
  </si>
  <si>
    <t>Posturas Extremas): Posturas Fuera de ängulos de confort</t>
  </si>
  <si>
    <t xml:space="preserve">Postura Bípeda prolongada. </t>
  </si>
  <si>
    <t xml:space="preserve">Alteraciones musculoesqueleticas, alteraciones circularorias. </t>
  </si>
  <si>
    <t xml:space="preserve">*Sensibilizar a los operarios sobre trabajo en alturas.
* Realizar curso de alturas. 
*programa de protección contra caidas. </t>
  </si>
  <si>
    <t>De Seguridad  (Tecnológico(Explosión-Incendio))</t>
  </si>
  <si>
    <t xml:space="preserve">MANTENIMEITNOS INSTALACIONES LOCATIVAS Y ARREGLOS ELECTRICOS. </t>
  </si>
  <si>
    <t xml:space="preserve">Muerte </t>
  </si>
  <si>
    <t xml:space="preserve">*Sensibilizar a los operarios sobre trabajo en alturas
* Certificar a los trabajador en trabajo en altura.
*aplicar el programa de protección contra caida. </t>
  </si>
  <si>
    <t>Disconfrot por calor</t>
  </si>
  <si>
    <t>Éstres, dolor de cabeza, cansancio, deshidratación,mareo,confusión, Disconfort por calor.</t>
  </si>
  <si>
    <t>*Realizar exámenes médicos ocupacionales de ingreso y periódicos con el fin de controlar los efectos para la salud por la exposición al riesgo.              *Pausas activas fuera del área de trabajo
*Zona de hidratación.</t>
  </si>
  <si>
    <t>Electrocusión, Muerte.</t>
  </si>
  <si>
    <t>Quemaduras</t>
  </si>
  <si>
    <t>Alteraciones musculoesqueleticas.</t>
  </si>
  <si>
    <t xml:space="preserve">Exposición a a Vibraciones, durante el uso de taladros, esmeriles, lijadoras,etc. </t>
  </si>
  <si>
    <t>Alteraciones musculoesqueleticas</t>
  </si>
  <si>
    <t>Realización de Pausas Activas durante la jornada laboral, enfocadas a miembros superiroes. 
Capacitación en desordenes por trauma acumulativo.</t>
  </si>
  <si>
    <t xml:space="preserve">Enfermedades Infecciosas,Procesos Virales. </t>
  </si>
  <si>
    <t>Bacterias; Maniupulación de residuos, basuras.</t>
  </si>
  <si>
    <t xml:space="preserve"> 
Autocuidado.
prevención de accidentes por caídas. 
Inspeccionar sistemas deslizantes de las escaleras. 
Señalización de rutas de evacuación.
Plan de emergencias. 
</t>
  </si>
  <si>
    <t xml:space="preserve"> 
Reiorganizacion de espacios en las oficinas, disposición de cajas, A-Z, escritoros etc. 
Autocuidado.  
</t>
  </si>
  <si>
    <t>Proceso Virales</t>
  </si>
  <si>
    <t>Procesos Virales</t>
  </si>
  <si>
    <t>Realizar controles de bioseguridad.
Formación en riesgo Biologico y sus consecuencias.</t>
  </si>
  <si>
    <t xml:space="preserve">ASEO GENERAL DE LAS INSTALACIONES, SERVICIO DE CAFETERIA. </t>
  </si>
  <si>
    <t>Mecanico (golpes con objetos, caidas, Cortes con material de vidrio durante el lavado de posillos, platos, vasos etc.)</t>
  </si>
  <si>
    <t>Traumas, constusiones, heridas abierdas.</t>
  </si>
  <si>
    <t>Uso de Guabntes durante el lavado de la losa</t>
  </si>
  <si>
    <t>OPERATIVO</t>
  </si>
  <si>
    <t>VIGILANCIA</t>
  </si>
  <si>
    <t>VIGILAR EL INGRESO Y SALIDA DEL PERSONAL , RECORRIDO POR LAS DIFERENTES ÁREAS A LA INSTITUCIÓN</t>
  </si>
  <si>
    <t xml:space="preserve">Microorganismos,Virus expuestos en el ambiente, acaros, etc. </t>
  </si>
  <si>
    <t xml:space="preserve">Contenido de la Tarea, responsailidades propias del cargo, control del ingreso. </t>
  </si>
  <si>
    <t>MENSAJERO</t>
  </si>
  <si>
    <t>ENTREGA DE Y RECEPCIÓN DE DOCUMENTACIÓN</t>
  </si>
  <si>
    <t xml:space="preserve">Contenido de la Tarea, responsailidades propias del cargo, documetos y diligencias por hacer. </t>
  </si>
  <si>
    <t>Transito: transporte propio Moto</t>
  </si>
  <si>
    <t>Posturas Extremas: Posturas Fuera de ängulos de confort (postura durante el uso de la motocicleta).</t>
  </si>
  <si>
    <t xml:space="preserve">*Capacitación en higiene postural 
*Pausas activas
</t>
  </si>
  <si>
    <t>Posturas Sedente Prolongado</t>
  </si>
  <si>
    <t xml:space="preserve">*Capacitación en higiene postural .
*Implementación del SVE Osteomuscular. 
*Pausas activas
*Alternar posturas bípeda y sedente. 
</t>
  </si>
  <si>
    <t>Movimiento repetitivo, uso de palanca de cambio y volante y pedales</t>
  </si>
  <si>
    <t xml:space="preserve">Desordenes trauma acumulativo </t>
  </si>
  <si>
    <t xml:space="preserve">*Capacitación en higiene postural .
*Implementación del SVE Osteomuscular. 
*Pausas activas enfocadas a miembros superiores e inferiores.
</t>
  </si>
  <si>
    <t>Transito</t>
  </si>
  <si>
    <t xml:space="preserve">Virus  en el ambiente, contacto con  pacientes </t>
  </si>
  <si>
    <t>Fluidos  de los pacientes</t>
  </si>
  <si>
    <t>Enfermedades Infecto-contagiosas</t>
  </si>
  <si>
    <t xml:space="preserve">Guantes </t>
  </si>
  <si>
    <t>Enfermedades Infectocontagiosas</t>
  </si>
  <si>
    <t>Uso de EPP requeridos para la atención</t>
  </si>
  <si>
    <t>Autocuidado 
Establecer y seguir normas de Bioseguridad.</t>
  </si>
  <si>
    <t>Capacitar en higiene postural e Implementar programa de pausas activas.
Implementación de SVE Osteomuscular</t>
  </si>
  <si>
    <t>Lumbalgias, alteraciones posturales, hernias Discales</t>
  </si>
  <si>
    <t xml:space="preserve">Formación en manejo de cargas.
Implementación de SVE osteomuscular.
Realización de pausas activas. 
Realizar procedimientos seguros para movilización de pacientes. </t>
  </si>
  <si>
    <t xml:space="preserve">Carga dinámica: Movimiento Repetitivo, durante la realización  de procesimientos  propios del sector salud </t>
  </si>
  <si>
    <t xml:space="preserve">Heridas, golpes, atrapamientos. </t>
  </si>
  <si>
    <t>Uso de Guantes</t>
  </si>
  <si>
    <t xml:space="preserve">Establecer normas de seguridad para el trabajo en oficina.           Formación en medidas de auto cuidado: prevención de accidentes por caídas. 
Inspeccionar sistemas deslizantes de las escaleras. </t>
  </si>
  <si>
    <t xml:space="preserve">Electrico: Baja tensión, conexión y desconnexión de equipos.  </t>
  </si>
  <si>
    <t>Contenido de la Tarea, responsabilidad y habilidad en la realización de la intervención o procedimiento</t>
  </si>
  <si>
    <t xml:space="preserve"> Mecánico Utilizacipon de equipos y piezas del sector salud, material cortopunzante.</t>
  </si>
  <si>
    <t>Heridas Abiertas.</t>
  </si>
  <si>
    <t>Iluminación deficiente</t>
  </si>
  <si>
    <t>Cefaleas Tensionales</t>
  </si>
  <si>
    <t>Realización de estudio de iluminación
Mejorar iluminación en oficinas del edificio A</t>
  </si>
  <si>
    <t xml:space="preserve">Cefea Tensional </t>
  </si>
  <si>
    <t>Capacitar en desordenes de trauma acumulativo.               Realización de Pausas activas 
Implementación de SVE Osteomuscular</t>
  </si>
  <si>
    <t xml:space="preserve">USO DE VIDEOTERMINALES </t>
  </si>
  <si>
    <t>Locativo (Desplazamiento dentro de las instalaciones de las sedes,  Fuera de las mismas asecenso y descenso de escalones)</t>
  </si>
  <si>
    <t xml:space="preserve">Establecer normas de seguridad , tipo de calzado etc.        Formación en medidas de auto cuidado: prevención de accidentes por caídas. 
Inspeccionar sistemas deslizantes de las escaleras. </t>
  </si>
  <si>
    <t>Mecánico: (Golpes con Superficies de trabajo)</t>
  </si>
  <si>
    <t>Golpes, traumas contusiones</t>
  </si>
  <si>
    <t xml:space="preserve">Contusión </t>
  </si>
  <si>
    <t xml:space="preserve">Organizarción en las aulas de clase.
Autocuidado
Mantenimiento al estado de los pupitres. </t>
  </si>
  <si>
    <t xml:space="preserve">Locativo : Orde y Aseo Cableado proveniente de los equipos como Video Beam, proyectores etc. </t>
  </si>
  <si>
    <t xml:space="preserve">Caidas a nivel </t>
  </si>
  <si>
    <t xml:space="preserve">Caidas </t>
  </si>
  <si>
    <t xml:space="preserve">Organizar adecuadamente la el cableado. </t>
  </si>
  <si>
    <t>Locativas: Filtraciones en las  aulas de clase del  edificio A</t>
  </si>
  <si>
    <t>Identificación de causas de las filtraciones y humedad y realizar trabajos de mantenimiento y correción de lo mismo</t>
  </si>
  <si>
    <t xml:space="preserve">Electrico: Baja tensión, conexión  y desconexión de equipos, toma corrientes en de algunas aulas en mal estado.  </t>
  </si>
  <si>
    <t xml:space="preserve">Carga estatica: Postura Bípeda  prolongada </t>
  </si>
  <si>
    <t>Capacitar en higiene postural e Implementar programa de pausas activas.
Proporcionar sillas ergonomicas 
Realizar cambio de postura
Implementación de SVE Osteomuscular</t>
  </si>
  <si>
    <t>Carga dinámica: Movimiento Repetitivo Durante el uso del tablaero</t>
  </si>
  <si>
    <t xml:space="preserve">Lesiones Osteomusculares, tendinidis, lesión de meniscos,  Contusiones, etc.  </t>
  </si>
  <si>
    <t>Carga Estatica: Posturas Extremas durante la practica deportiva (Docentes  Clases Deportivas)</t>
  </si>
  <si>
    <t>Lesiones Osteomusculares</t>
  </si>
  <si>
    <t xml:space="preserve">Autocuidado
Acondicionamiento Físico
Examenes de Ingreso on enfasis Osteomuscular.
SVE Osteomuscular. 
</t>
  </si>
  <si>
    <t>CLASE MAGISTRAL  - LABORATORIOS</t>
  </si>
  <si>
    <t xml:space="preserve">Transito: Atropellamiento en desplazamientos a colegios aledaños </t>
  </si>
  <si>
    <t xml:space="preserve">Contenido de la Tarea, responsabilidades propias del cargo, Liderar grupos, enseñar. </t>
  </si>
  <si>
    <t>Golpes, traumas Heridas, contusiones</t>
  </si>
  <si>
    <t>Heridas</t>
  </si>
  <si>
    <t>Mecánico: (Manejo de materiales de laboratorio y herramientas manuales)</t>
  </si>
  <si>
    <t>Autocuidado
Procedimientos de trabajo seguro en cada laboratorio que tenga actividades de alto riesgo.
Mantenieminto de equipos, materiales y herramientas</t>
  </si>
  <si>
    <t>Uso de EPP correspondientes</t>
  </si>
  <si>
    <t>DOCENTES HORA CATEDRA</t>
  </si>
  <si>
    <t>Virus expuestos en el ambiente.</t>
  </si>
  <si>
    <t xml:space="preserve">Virus expuestos en el ambiente. </t>
  </si>
  <si>
    <t>Movimiento repetitivo durante la aceleración del manubrio de la motocicleta.</t>
  </si>
  <si>
    <t xml:space="preserve">Desórdenes músculo esquelético STC, Epicondilitis lateral. </t>
  </si>
  <si>
    <t>Pausas (cambio de postura  y actividad)</t>
  </si>
  <si>
    <t>Epincondilitis</t>
  </si>
  <si>
    <t>*Capacitación en desordenes musculoesqueleticos. 
*Realizar pausas activas</t>
  </si>
  <si>
    <t>Locativo (Desplazamiento dentro de las instalaciones de las sedes y fuera de las mismas, asecenso y descenso de escalones)</t>
  </si>
  <si>
    <t>CONDUCTOR</t>
  </si>
  <si>
    <t xml:space="preserve">TRANSPORTE DE PERSONAL DE LA INSTITUCIÓN </t>
  </si>
  <si>
    <t>Cambios de postura</t>
  </si>
  <si>
    <t>IV</t>
  </si>
  <si>
    <t xml:space="preserve">FISIOTERAPUETA, MEDICO, ODONTOLOGO, AUXILIAR DE ODONTOLOGÍA. </t>
  </si>
  <si>
    <t>Carga estatica: Posturas Extremas, durante la atención de paciente principalmente dodontologa y fisioterapueas</t>
  </si>
  <si>
    <t>Manejo de cargas: Movilizacion de pacietes</t>
  </si>
  <si>
    <t>PROCEDIMIENTOS PROPIOS DEL CARGO- ATENCIÓN A PACIENTES (ESTUDIANTES)</t>
  </si>
  <si>
    <t xml:space="preserve">
Realización de estudio de iluminación
Mejorar iluminación en oficinas del edificio A</t>
  </si>
  <si>
    <t xml:space="preserve">Implementación del SVE ostemuscularFormación en Uso de  videoterminales, dotar de pantallas Planas y con flitro en todos los puestos de trabajo.
</t>
  </si>
  <si>
    <t>Autocuidado,</t>
  </si>
  <si>
    <t>Uso de tapabocasy guantes en actividad de mamejo de archivo continuo.</t>
  </si>
  <si>
    <t xml:space="preserve">Establecer normas de seguridad para el trabajo en oficina.                 Formación en medidas de auto cuidado: prevención de accidentes por caídas. 
Inspeccionar sistemas deslizantes de las escaleras. 
Realizar verificación de señalización en cada una de las áreas de las instalaciones. </t>
  </si>
  <si>
    <t xml:space="preserve">Reubicar puestos de trabajo, que permitan la ubicación comoda del personal, con espació para archivo. 
Establecer puntos de archivo con suficiente capacidad y control. </t>
  </si>
  <si>
    <t>VERISON 02</t>
  </si>
  <si>
    <t xml:space="preserve">DOCENTES PLANTA, TIEMPO COMPLETO, </t>
  </si>
  <si>
    <t>Fisico</t>
  </si>
  <si>
    <t xml:space="preserve">Disconfort por temperaturas extremas </t>
  </si>
  <si>
    <t xml:space="preserve">Cefaleas tensionales, fatiga muscular, estrés, deshidratación. </t>
  </si>
  <si>
    <t>estrés</t>
  </si>
  <si>
    <t xml:space="preserve">Mejorar sistemas de ventilación en la porteria principal </t>
  </si>
  <si>
    <t>Temperaturaturas extremas, no cuenta con aire acondicionado el área de odontologia</t>
  </si>
  <si>
    <t xml:space="preserve">Cefaleas tensionales, estrés, deshifratación </t>
  </si>
  <si>
    <t xml:space="preserve">Esstres </t>
  </si>
  <si>
    <t xml:space="preserve">Mejorar sistemas de venttilacón del consultorio. 
Suministrar hidratacion a trabajadoras del área de odontología. </t>
  </si>
  <si>
    <t>Locativo : áreas de trabajo reducida en especial el consultorio de odontologia</t>
  </si>
  <si>
    <t xml:space="preserve">golpes, contusiones. </t>
  </si>
  <si>
    <t xml:space="preserve">contusiones </t>
  </si>
  <si>
    <t xml:space="preserve">Estudiar la posibilidad de ubicar el consultorio en espacio más amplio y mejor ventilado. </t>
  </si>
  <si>
    <t>Locativo (Desplazamiento dentro de las instalaciones de la sede, asecenso y descenso de escalones)</t>
  </si>
  <si>
    <t xml:space="preserve">Se recomienda implemetar norma de seguridad visible al ingreso de las instalaciones de la institución.
Senalización de escalreas, o áreas con intestabilidad.
Plano de evacuacion de las instaciones. 
Ubicación de botiquines en los diferentes pisos. 
</t>
  </si>
  <si>
    <t>Riesgo Publico (desorden publico. delincuencia común)</t>
  </si>
  <si>
    <t xml:space="preserve">Servicio de vigilancia alerta, camaras, requisisas al ingreso de las instalaciones. </t>
  </si>
  <si>
    <t xml:space="preserve">Implementar plan de evacuación y realizar  simulacros de evacuación.   
Realizar Plan de Emergencia.  
Señalización de áreas
Dotar el botiquín de primeros auxilios. Capacitar en primeros auxilios, brigada de emergencias. </t>
  </si>
  <si>
    <t xml:space="preserve">formación en riesgo Publico y autocuidado, vigilancia alerta. </t>
  </si>
  <si>
    <t>VIGENCIA 2016 - 2018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</si>
</sst>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8"/>
      <name val="Calibri"/>
      <family val="2"/>
    </font>
    <font>
      <b/>
      <sz val="12"/>
      <name val="Arial"/>
      <family val="2"/>
    </font>
    <font>
      <b/>
      <sz val="2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2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textRotation="90" wrapText="1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vertical="center" wrapText="1" readingOrder="1"/>
    </xf>
    <xf numFmtId="0" fontId="9" fillId="0" borderId="0" xfId="0" applyFont="1" applyFill="1" applyBorder="1" applyAlignment="1">
      <alignment vertical="center" textRotation="90" wrapText="1"/>
    </xf>
    <xf numFmtId="0" fontId="9" fillId="0" borderId="0" xfId="0" applyFont="1" applyFill="1" applyBorder="1" applyAlignment="1">
      <alignment vertical="center" textRotation="90"/>
    </xf>
    <xf numFmtId="0" fontId="9" fillId="0" borderId="0" xfId="0" applyFont="1" applyBorder="1" applyAlignment="1">
      <alignment vertical="center" textRotation="90"/>
    </xf>
    <xf numFmtId="0" fontId="11" fillId="0" borderId="0" xfId="0" applyFont="1" applyFill="1" applyBorder="1" applyAlignment="1">
      <alignment vertical="center" textRotation="90" wrapText="1"/>
    </xf>
    <xf numFmtId="0" fontId="0" fillId="0" borderId="0" xfId="0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justify" vertical="top" wrapText="1" readingOrder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 readingOrder="1"/>
    </xf>
    <xf numFmtId="0" fontId="16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vertical="center" wrapText="1" readingOrder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justify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textRotation="90" wrapText="1"/>
    </xf>
    <xf numFmtId="0" fontId="12" fillId="2" borderId="10" xfId="0" applyFont="1" applyFill="1" applyBorder="1" applyAlignment="1">
      <alignment horizontal="left" vertical="center" textRotation="90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0" xfId="0" applyFont="1" applyFill="1" applyBorder="1" applyAlignment="1">
      <alignment vertical="center" textRotation="90" wrapText="1"/>
    </xf>
    <xf numFmtId="0" fontId="12" fillId="2" borderId="10" xfId="0" applyFont="1" applyFill="1" applyBorder="1" applyAlignment="1">
      <alignment horizontal="center" vertical="center" textRotation="90"/>
    </xf>
    <xf numFmtId="0" fontId="12" fillId="2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justify" vertical="center" wrapText="1"/>
    </xf>
    <xf numFmtId="0" fontId="16" fillId="0" borderId="13" xfId="0" applyFont="1" applyFill="1" applyBorder="1" applyAlignment="1">
      <alignment horizontal="justify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8" fillId="0" borderId="15" xfId="0" applyFont="1" applyFill="1" applyBorder="1" applyAlignment="1">
      <alignment horizontal="center" vertical="center" wrapText="1" readingOrder="1"/>
    </xf>
    <xf numFmtId="0" fontId="12" fillId="34" borderId="16" xfId="0" applyFont="1" applyFill="1" applyBorder="1" applyAlignment="1">
      <alignment horizontal="center" vertical="center" textRotation="90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7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34" borderId="16" xfId="0" applyFont="1" applyFill="1" applyBorder="1" applyAlignment="1">
      <alignment horizontal="center" vertical="center" textRotation="90" wrapText="1"/>
    </xf>
    <xf numFmtId="0" fontId="53" fillId="34" borderId="10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textRotation="90" wrapText="1"/>
    </xf>
    <xf numFmtId="0" fontId="15" fillId="2" borderId="13" xfId="0" applyFont="1" applyFill="1" applyBorder="1" applyAlignment="1">
      <alignment horizontal="center" vertical="center" textRotation="90" wrapText="1"/>
    </xf>
    <xf numFmtId="0" fontId="15" fillId="2" borderId="16" xfId="0" applyFont="1" applyFill="1" applyBorder="1" applyAlignment="1">
      <alignment horizontal="center" vertical="center" textRotation="90" wrapText="1"/>
    </xf>
    <xf numFmtId="0" fontId="15" fillId="2" borderId="14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vertical="center" textRotation="90" wrapText="1"/>
    </xf>
    <xf numFmtId="0" fontId="10" fillId="0" borderId="0" xfId="0" applyFont="1" applyFill="1" applyBorder="1" applyAlignment="1">
      <alignment vertical="center" textRotation="90" wrapText="1"/>
    </xf>
    <xf numFmtId="1" fontId="13" fillId="2" borderId="13" xfId="0" applyNumberFormat="1" applyFont="1" applyFill="1" applyBorder="1" applyAlignment="1">
      <alignment horizontal="center" vertical="center" textRotation="90" wrapText="1"/>
    </xf>
    <xf numFmtId="1" fontId="13" fillId="2" borderId="16" xfId="0" applyNumberFormat="1" applyFont="1" applyFill="1" applyBorder="1" applyAlignment="1">
      <alignment horizontal="center" vertical="center" textRotation="90" wrapText="1"/>
    </xf>
    <xf numFmtId="1" fontId="13" fillId="2" borderId="27" xfId="0" applyNumberFormat="1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12" fillId="2" borderId="13" xfId="0" applyFont="1" applyFill="1" applyBorder="1" applyAlignment="1">
      <alignment horizontal="center" vertical="center" textRotation="90" wrapText="1"/>
    </xf>
    <xf numFmtId="0" fontId="12" fillId="2" borderId="16" xfId="0" applyFont="1" applyFill="1" applyBorder="1" applyAlignment="1">
      <alignment horizontal="center" vertical="center" textRotation="90" wrapText="1"/>
    </xf>
    <xf numFmtId="0" fontId="12" fillId="2" borderId="27" xfId="0" applyFont="1" applyFill="1" applyBorder="1" applyAlignment="1">
      <alignment horizontal="center" vertical="center" textRotation="90" wrapText="1"/>
    </xf>
    <xf numFmtId="0" fontId="19" fillId="0" borderId="16" xfId="0" applyFont="1" applyFill="1" applyBorder="1" applyAlignment="1">
      <alignment horizontal="center" vertical="center" textRotation="90" wrapText="1"/>
    </xf>
    <xf numFmtId="0" fontId="19" fillId="0" borderId="14" xfId="0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19" fillId="0" borderId="13" xfId="0" applyFont="1" applyFill="1" applyBorder="1" applyAlignment="1">
      <alignment horizontal="center" vertical="center" textRotation="90" wrapText="1"/>
    </xf>
    <xf numFmtId="0" fontId="15" fillId="35" borderId="10" xfId="0" applyFont="1" applyFill="1" applyBorder="1" applyAlignment="1">
      <alignment horizontal="center" vertical="center" textRotation="90" wrapText="1"/>
    </xf>
    <xf numFmtId="0" fontId="17" fillId="34" borderId="16" xfId="0" applyFont="1" applyFill="1" applyBorder="1" applyAlignment="1">
      <alignment horizontal="center" vertical="center" textRotation="90" wrapText="1"/>
    </xf>
    <xf numFmtId="0" fontId="17" fillId="34" borderId="14" xfId="0" applyFont="1" applyFill="1" applyBorder="1" applyAlignment="1">
      <alignment horizontal="center" vertical="center" textRotation="90" wrapText="1"/>
    </xf>
    <xf numFmtId="0" fontId="12" fillId="34" borderId="15" xfId="0" applyFont="1" applyFill="1" applyBorder="1" applyAlignment="1">
      <alignment horizontal="center" vertical="center" textRotation="90" wrapText="1"/>
    </xf>
    <xf numFmtId="0" fontId="12" fillId="34" borderId="16" xfId="0" applyFont="1" applyFill="1" applyBorder="1" applyAlignment="1">
      <alignment horizontal="center" vertical="center" textRotation="90" wrapText="1"/>
    </xf>
    <xf numFmtId="0" fontId="12" fillId="34" borderId="14" xfId="0" applyFont="1" applyFill="1" applyBorder="1" applyAlignment="1">
      <alignment horizontal="center" vertical="center" textRotation="90" wrapText="1"/>
    </xf>
    <xf numFmtId="0" fontId="12" fillId="34" borderId="13" xfId="0" applyFont="1" applyFill="1" applyBorder="1" applyAlignment="1">
      <alignment horizontal="center" vertical="center" textRotation="90" wrapText="1"/>
    </xf>
    <xf numFmtId="0" fontId="14" fillId="34" borderId="16" xfId="0" applyFont="1" applyFill="1" applyBorder="1" applyAlignment="1">
      <alignment horizontal="center" vertical="center" textRotation="90" wrapText="1"/>
    </xf>
    <xf numFmtId="0" fontId="14" fillId="34" borderId="14" xfId="0" applyFont="1" applyFill="1" applyBorder="1" applyAlignment="1">
      <alignment horizontal="center" vertical="center" textRotation="90" wrapText="1"/>
    </xf>
    <xf numFmtId="0" fontId="20" fillId="34" borderId="25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textRotation="90" wrapText="1"/>
    </xf>
    <xf numFmtId="0" fontId="15" fillId="2" borderId="27" xfId="0" applyFont="1" applyFill="1" applyBorder="1" applyAlignment="1">
      <alignment horizontal="center" vertical="center" textRotation="90" wrapText="1"/>
    </xf>
    <xf numFmtId="1" fontId="15" fillId="2" borderId="13" xfId="0" applyNumberFormat="1" applyFont="1" applyFill="1" applyBorder="1" applyAlignment="1">
      <alignment horizontal="center" vertical="center" textRotation="90" wrapText="1"/>
    </xf>
    <xf numFmtId="1" fontId="15" fillId="2" borderId="16" xfId="0" applyNumberFormat="1" applyFont="1" applyFill="1" applyBorder="1" applyAlignment="1">
      <alignment horizontal="center" vertical="center" textRotation="90" wrapText="1"/>
    </xf>
    <xf numFmtId="1" fontId="15" fillId="2" borderId="27" xfId="0" applyNumberFormat="1" applyFont="1" applyFill="1" applyBorder="1" applyAlignment="1">
      <alignment horizontal="center" vertical="center" textRotation="90" wrapText="1"/>
    </xf>
    <xf numFmtId="1" fontId="12" fillId="2" borderId="13" xfId="0" applyNumberFormat="1" applyFont="1" applyFill="1" applyBorder="1" applyAlignment="1">
      <alignment horizontal="center" vertical="center" textRotation="90" wrapText="1"/>
    </xf>
    <xf numFmtId="1" fontId="12" fillId="2" borderId="16" xfId="0" applyNumberFormat="1" applyFont="1" applyFill="1" applyBorder="1" applyAlignment="1">
      <alignment horizontal="center" vertical="center" textRotation="90" wrapText="1"/>
    </xf>
    <xf numFmtId="1" fontId="12" fillId="2" borderId="27" xfId="0" applyNumberFormat="1" applyFont="1" applyFill="1" applyBorder="1" applyAlignment="1">
      <alignment horizontal="center" vertical="center" textRotation="90" wrapText="1"/>
    </xf>
    <xf numFmtId="0" fontId="14" fillId="2" borderId="13" xfId="0" applyFont="1" applyFill="1" applyBorder="1" applyAlignment="1">
      <alignment horizontal="center" vertical="center" textRotation="90" wrapText="1"/>
    </xf>
    <xf numFmtId="0" fontId="14" fillId="2" borderId="16" xfId="0" applyFont="1" applyFill="1" applyBorder="1" applyAlignment="1">
      <alignment horizontal="center" vertical="center" textRotation="90" wrapText="1"/>
    </xf>
    <xf numFmtId="0" fontId="14" fillId="2" borderId="14" xfId="0" applyFont="1" applyFill="1" applyBorder="1" applyAlignment="1">
      <alignment horizontal="center" vertical="center" textRotation="90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3</xdr:col>
      <xdr:colOff>438150</xdr:colOff>
      <xdr:row>2</xdr:row>
      <xdr:rowOff>200025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2066925" cy="914400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247650</xdr:rowOff>
    </xdr:from>
    <xdr:to>
      <xdr:col>3</xdr:col>
      <xdr:colOff>447675</xdr:colOff>
      <xdr:row>2</xdr:row>
      <xdr:rowOff>104775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47650"/>
          <a:ext cx="1971675" cy="666750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228600</xdr:rowOff>
    </xdr:from>
    <xdr:to>
      <xdr:col>3</xdr:col>
      <xdr:colOff>352425</xdr:colOff>
      <xdr:row>2</xdr:row>
      <xdr:rowOff>104775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2009775" cy="685800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180975</xdr:rowOff>
    </xdr:from>
    <xdr:to>
      <xdr:col>3</xdr:col>
      <xdr:colOff>419100</xdr:colOff>
      <xdr:row>2</xdr:row>
      <xdr:rowOff>57150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2009775" cy="685800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180975</xdr:rowOff>
    </xdr:from>
    <xdr:to>
      <xdr:col>3</xdr:col>
      <xdr:colOff>533400</xdr:colOff>
      <xdr:row>1</xdr:row>
      <xdr:rowOff>333375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2124075" cy="561975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352425</xdr:rowOff>
    </xdr:from>
    <xdr:to>
      <xdr:col>3</xdr:col>
      <xdr:colOff>361950</xdr:colOff>
      <xdr:row>1</xdr:row>
      <xdr:rowOff>381000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52425"/>
          <a:ext cx="1905000" cy="438150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47625</xdr:rowOff>
    </xdr:from>
    <xdr:to>
      <xdr:col>3</xdr:col>
      <xdr:colOff>361950</xdr:colOff>
      <xdr:row>1</xdr:row>
      <xdr:rowOff>400050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1905000" cy="352425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3</xdr:col>
      <xdr:colOff>476250</xdr:colOff>
      <xdr:row>2</xdr:row>
      <xdr:rowOff>0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2105025" cy="714375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3</xdr:col>
      <xdr:colOff>476250</xdr:colOff>
      <xdr:row>2</xdr:row>
      <xdr:rowOff>0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2105025" cy="714375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7"/>
  <sheetViews>
    <sheetView view="pageBreakPreview" zoomScale="70" zoomScaleNormal="70" zoomScaleSheetLayoutView="70" zoomScalePageLayoutView="0" workbookViewId="0" topLeftCell="B1">
      <selection activeCell="X3" sqref="X3:Z3"/>
    </sheetView>
  </sheetViews>
  <sheetFormatPr defaultColWidth="11.421875" defaultRowHeight="15"/>
  <cols>
    <col min="1" max="4" width="8.421875" style="1" customWidth="1"/>
    <col min="5" max="5" width="15.28125" style="28" customWidth="1"/>
    <col min="6" max="6" width="12.7109375" style="1" customWidth="1"/>
    <col min="7" max="7" width="19.8515625" style="2" customWidth="1"/>
    <col min="8" max="8" width="10.8515625" style="2" customWidth="1"/>
    <col min="9" max="9" width="12.140625" style="2" customWidth="1"/>
    <col min="10" max="10" width="8.7109375" style="2" customWidth="1"/>
    <col min="11" max="17" width="9.140625" style="2" customWidth="1"/>
    <col min="18" max="18" width="10.28125" style="28" customWidth="1"/>
    <col min="19" max="19" width="6.28125" style="2" customWidth="1"/>
    <col min="20" max="20" width="11.7109375" style="2" customWidth="1"/>
    <col min="21" max="21" width="11.57421875" style="2" customWidth="1"/>
    <col min="22" max="22" width="7.28125" style="2" customWidth="1"/>
    <col min="23" max="23" width="9.57421875" style="2" customWidth="1"/>
    <col min="24" max="24" width="14.7109375" style="2" customWidth="1"/>
    <col min="25" max="25" width="21.57421875" style="2" customWidth="1"/>
    <col min="26" max="26" width="30.57421875" style="2" customWidth="1"/>
    <col min="27" max="16384" width="11.421875" style="2" customWidth="1"/>
  </cols>
  <sheetData>
    <row r="1" spans="1:26" s="3" customFormat="1" ht="32.25" customHeight="1">
      <c r="A1" s="60"/>
      <c r="B1" s="60"/>
      <c r="C1" s="60"/>
      <c r="D1" s="60"/>
      <c r="E1" s="61" t="s">
        <v>59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4" t="s">
        <v>60</v>
      </c>
      <c r="Y1" s="64"/>
      <c r="Z1" s="64"/>
    </row>
    <row r="2" spans="1:26" s="3" customFormat="1" ht="31.5" customHeight="1">
      <c r="A2" s="60"/>
      <c r="B2" s="60"/>
      <c r="C2" s="60"/>
      <c r="D2" s="60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4" t="s">
        <v>347</v>
      </c>
      <c r="Y2" s="64"/>
      <c r="Z2" s="64"/>
    </row>
    <row r="3" spans="1:26" ht="29.25" customHeight="1" thickBot="1">
      <c r="A3" s="60"/>
      <c r="B3" s="60"/>
      <c r="C3" s="60"/>
      <c r="D3" s="60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4" t="s">
        <v>368</v>
      </c>
      <c r="Y3" s="64"/>
      <c r="Z3" s="64"/>
    </row>
    <row r="4" spans="1:26" s="4" customFormat="1" ht="15.75" hidden="1" thickTop="1">
      <c r="A4" s="32"/>
      <c r="B4" s="32"/>
      <c r="C4" s="33"/>
      <c r="D4" s="33"/>
      <c r="E4" s="32"/>
      <c r="F4" s="33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s="5" customFormat="1" ht="61.5" customHeight="1" thickTop="1">
      <c r="A5" s="65" t="s">
        <v>0</v>
      </c>
      <c r="B5" s="75" t="s">
        <v>1</v>
      </c>
      <c r="C5" s="75" t="s">
        <v>2</v>
      </c>
      <c r="D5" s="71" t="s">
        <v>3</v>
      </c>
      <c r="E5" s="51" t="s">
        <v>4</v>
      </c>
      <c r="F5" s="53"/>
      <c r="G5" s="65" t="s">
        <v>5</v>
      </c>
      <c r="H5" s="51" t="s">
        <v>6</v>
      </c>
      <c r="I5" s="52"/>
      <c r="J5" s="53"/>
      <c r="K5" s="51" t="s">
        <v>7</v>
      </c>
      <c r="L5" s="52"/>
      <c r="M5" s="52"/>
      <c r="N5" s="52"/>
      <c r="O5" s="52"/>
      <c r="P5" s="52"/>
      <c r="Q5" s="53"/>
      <c r="R5" s="66" t="s">
        <v>8</v>
      </c>
      <c r="S5" s="51" t="s">
        <v>9</v>
      </c>
      <c r="T5" s="52"/>
      <c r="U5" s="53"/>
      <c r="V5" s="51" t="s">
        <v>10</v>
      </c>
      <c r="W5" s="52"/>
      <c r="X5" s="52"/>
      <c r="Y5" s="52"/>
      <c r="Z5" s="53"/>
    </row>
    <row r="6" spans="1:26" s="5" customFormat="1" ht="61.5" customHeight="1">
      <c r="A6" s="65"/>
      <c r="B6" s="76"/>
      <c r="C6" s="76"/>
      <c r="D6" s="72"/>
      <c r="E6" s="54"/>
      <c r="F6" s="56"/>
      <c r="G6" s="65"/>
      <c r="H6" s="54"/>
      <c r="I6" s="55"/>
      <c r="J6" s="56"/>
      <c r="K6" s="54"/>
      <c r="L6" s="55"/>
      <c r="M6" s="55"/>
      <c r="N6" s="55"/>
      <c r="O6" s="55"/>
      <c r="P6" s="55"/>
      <c r="Q6" s="56"/>
      <c r="R6" s="67"/>
      <c r="S6" s="54"/>
      <c r="T6" s="55"/>
      <c r="U6" s="56"/>
      <c r="V6" s="54"/>
      <c r="W6" s="55"/>
      <c r="X6" s="55"/>
      <c r="Y6" s="55"/>
      <c r="Z6" s="56"/>
    </row>
    <row r="7" spans="1:26" s="5" customFormat="1" ht="61.5" customHeight="1">
      <c r="A7" s="65"/>
      <c r="B7" s="76"/>
      <c r="C7" s="76"/>
      <c r="D7" s="72"/>
      <c r="E7" s="57"/>
      <c r="F7" s="59"/>
      <c r="G7" s="65"/>
      <c r="H7" s="57"/>
      <c r="I7" s="58"/>
      <c r="J7" s="59"/>
      <c r="K7" s="57"/>
      <c r="L7" s="58"/>
      <c r="M7" s="58"/>
      <c r="N7" s="58"/>
      <c r="O7" s="58"/>
      <c r="P7" s="58"/>
      <c r="Q7" s="59"/>
      <c r="R7" s="68"/>
      <c r="S7" s="57"/>
      <c r="T7" s="58"/>
      <c r="U7" s="59"/>
      <c r="V7" s="57"/>
      <c r="W7" s="58"/>
      <c r="X7" s="58"/>
      <c r="Y7" s="58"/>
      <c r="Z7" s="59"/>
    </row>
    <row r="8" spans="1:26" s="6" customFormat="1" ht="111" customHeight="1">
      <c r="A8" s="65"/>
      <c r="B8" s="77"/>
      <c r="C8" s="77"/>
      <c r="D8" s="73"/>
      <c r="E8" s="35" t="s">
        <v>11</v>
      </c>
      <c r="F8" s="35" t="s">
        <v>12</v>
      </c>
      <c r="G8" s="65"/>
      <c r="H8" s="35" t="s">
        <v>13</v>
      </c>
      <c r="I8" s="35" t="s">
        <v>14</v>
      </c>
      <c r="J8" s="35" t="s">
        <v>15</v>
      </c>
      <c r="K8" s="35" t="s">
        <v>16</v>
      </c>
      <c r="L8" s="36" t="s">
        <v>50</v>
      </c>
      <c r="M8" s="36" t="s">
        <v>17</v>
      </c>
      <c r="N8" s="36" t="s">
        <v>18</v>
      </c>
      <c r="O8" s="36" t="s">
        <v>19</v>
      </c>
      <c r="P8" s="36" t="s">
        <v>20</v>
      </c>
      <c r="Q8" s="36" t="s">
        <v>21</v>
      </c>
      <c r="R8" s="34" t="s">
        <v>22</v>
      </c>
      <c r="S8" s="35" t="s">
        <v>23</v>
      </c>
      <c r="T8" s="37" t="s">
        <v>24</v>
      </c>
      <c r="U8" s="36" t="s">
        <v>25</v>
      </c>
      <c r="V8" s="35" t="s">
        <v>26</v>
      </c>
      <c r="W8" s="37" t="s">
        <v>27</v>
      </c>
      <c r="X8" s="35" t="s">
        <v>28</v>
      </c>
      <c r="Y8" s="38" t="s">
        <v>29</v>
      </c>
      <c r="Z8" s="35" t="s">
        <v>30</v>
      </c>
    </row>
    <row r="9" spans="1:26" s="8" customFormat="1" ht="267.75" customHeight="1">
      <c r="A9" s="78" t="s">
        <v>91</v>
      </c>
      <c r="B9" s="78" t="s">
        <v>110</v>
      </c>
      <c r="C9" s="78" t="s">
        <v>123</v>
      </c>
      <c r="D9" s="24" t="s">
        <v>31</v>
      </c>
      <c r="E9" s="29" t="s">
        <v>62</v>
      </c>
      <c r="F9" s="30" t="s">
        <v>41</v>
      </c>
      <c r="G9" s="30" t="s">
        <v>61</v>
      </c>
      <c r="H9" s="30" t="s">
        <v>33</v>
      </c>
      <c r="I9" s="30" t="s">
        <v>33</v>
      </c>
      <c r="J9" s="30" t="s">
        <v>33</v>
      </c>
      <c r="K9" s="30">
        <v>2</v>
      </c>
      <c r="L9" s="30">
        <v>3</v>
      </c>
      <c r="M9" s="30">
        <f aca="true" t="shared" si="0" ref="M9:M27">K9*L9</f>
        <v>6</v>
      </c>
      <c r="N9" s="30" t="s">
        <v>39</v>
      </c>
      <c r="O9" s="30">
        <v>10</v>
      </c>
      <c r="P9" s="30">
        <f aca="true" t="shared" si="1" ref="P9:P16">O9*M9</f>
        <v>60</v>
      </c>
      <c r="Q9" s="30" t="s">
        <v>37</v>
      </c>
      <c r="R9" s="50" t="str">
        <f>IF(Q9="I","No aceptable",IF(Q9="II","No aceptable o Aceptable con control específico",IF(Q9="III","Mejorable",IF(Q9="IV","Aceptable"))))</f>
        <v>Mejorable</v>
      </c>
      <c r="S9" s="30">
        <v>280</v>
      </c>
      <c r="T9" s="30" t="s">
        <v>42</v>
      </c>
      <c r="U9" s="30" t="s">
        <v>31</v>
      </c>
      <c r="V9" s="29"/>
      <c r="W9" s="29"/>
      <c r="X9" s="29"/>
      <c r="Y9" s="31" t="s">
        <v>342</v>
      </c>
      <c r="Z9" s="31"/>
    </row>
    <row r="10" spans="1:26" s="8" customFormat="1" ht="267.75" customHeight="1">
      <c r="A10" s="78"/>
      <c r="B10" s="78"/>
      <c r="C10" s="78"/>
      <c r="D10" s="24" t="s">
        <v>31</v>
      </c>
      <c r="E10" s="29" t="s">
        <v>290</v>
      </c>
      <c r="F10" s="30" t="s">
        <v>41</v>
      </c>
      <c r="G10" s="30" t="s">
        <v>61</v>
      </c>
      <c r="H10" s="30" t="s">
        <v>33</v>
      </c>
      <c r="I10" s="30" t="s">
        <v>33</v>
      </c>
      <c r="J10" s="30" t="s">
        <v>33</v>
      </c>
      <c r="K10" s="30">
        <v>2</v>
      </c>
      <c r="L10" s="30">
        <v>3</v>
      </c>
      <c r="M10" s="30">
        <f>K10*L10</f>
        <v>6</v>
      </c>
      <c r="N10" s="30" t="s">
        <v>39</v>
      </c>
      <c r="O10" s="30">
        <v>25</v>
      </c>
      <c r="P10" s="30">
        <f t="shared" si="1"/>
        <v>150</v>
      </c>
      <c r="Q10" s="30" t="s">
        <v>35</v>
      </c>
      <c r="R10" s="50" t="str">
        <f aca="true" t="shared" si="2" ref="R10:R27">IF(Q10="I","No aceptable",IF(Q10="II","No aceptable o Aceptable con control específico",IF(Q10="III","Mejorable",IF(Q10="IV","Aceptable"))))</f>
        <v>No aceptable o Aceptable con control específico</v>
      </c>
      <c r="S10" s="30">
        <v>280</v>
      </c>
      <c r="T10" s="30" t="s">
        <v>291</v>
      </c>
      <c r="U10" s="30" t="s">
        <v>31</v>
      </c>
      <c r="V10" s="29"/>
      <c r="W10" s="29"/>
      <c r="X10" s="29"/>
      <c r="Y10" s="31" t="s">
        <v>341</v>
      </c>
      <c r="Z10" s="31"/>
    </row>
    <row r="11" spans="1:26" s="8" customFormat="1" ht="267.75" customHeight="1">
      <c r="A11" s="78"/>
      <c r="B11" s="78"/>
      <c r="C11" s="78"/>
      <c r="D11" s="24" t="s">
        <v>31</v>
      </c>
      <c r="E11" s="23" t="s">
        <v>111</v>
      </c>
      <c r="F11" s="22" t="s">
        <v>32</v>
      </c>
      <c r="G11" s="30" t="s">
        <v>89</v>
      </c>
      <c r="H11" s="22" t="s">
        <v>33</v>
      </c>
      <c r="I11" s="22" t="s">
        <v>33</v>
      </c>
      <c r="J11" s="22" t="s">
        <v>33</v>
      </c>
      <c r="K11" s="22">
        <v>2</v>
      </c>
      <c r="L11" s="22">
        <v>3</v>
      </c>
      <c r="M11" s="22">
        <f>K11*L11</f>
        <v>6</v>
      </c>
      <c r="N11" s="30" t="s">
        <v>39</v>
      </c>
      <c r="O11" s="22">
        <v>25</v>
      </c>
      <c r="P11" s="22">
        <f t="shared" si="1"/>
        <v>150</v>
      </c>
      <c r="Q11" s="22" t="s">
        <v>35</v>
      </c>
      <c r="R11" s="50" t="str">
        <f t="shared" si="2"/>
        <v>No aceptable o Aceptable con control específico</v>
      </c>
      <c r="S11" s="30">
        <v>280</v>
      </c>
      <c r="T11" s="22" t="s">
        <v>249</v>
      </c>
      <c r="U11" s="22" t="s">
        <v>31</v>
      </c>
      <c r="V11" s="23"/>
      <c r="W11" s="23"/>
      <c r="X11" s="23"/>
      <c r="Y11" s="31" t="s">
        <v>343</v>
      </c>
      <c r="Z11" s="25" t="s">
        <v>344</v>
      </c>
    </row>
    <row r="12" spans="1:27" s="8" customFormat="1" ht="267.75" customHeight="1">
      <c r="A12" s="78"/>
      <c r="B12" s="78"/>
      <c r="C12" s="78"/>
      <c r="D12" s="24" t="s">
        <v>88</v>
      </c>
      <c r="E12" s="22" t="s">
        <v>86</v>
      </c>
      <c r="F12" s="22" t="s">
        <v>81</v>
      </c>
      <c r="G12" s="30" t="s">
        <v>85</v>
      </c>
      <c r="H12" s="22" t="s">
        <v>33</v>
      </c>
      <c r="I12" s="22" t="s">
        <v>33</v>
      </c>
      <c r="J12" s="22" t="s">
        <v>33</v>
      </c>
      <c r="K12" s="22">
        <v>2</v>
      </c>
      <c r="L12" s="22">
        <v>1</v>
      </c>
      <c r="M12" s="22">
        <f>K12*L12</f>
        <v>2</v>
      </c>
      <c r="N12" s="30" t="s">
        <v>34</v>
      </c>
      <c r="O12" s="22">
        <v>10</v>
      </c>
      <c r="P12" s="22">
        <f t="shared" si="1"/>
        <v>20</v>
      </c>
      <c r="Q12" s="22" t="s">
        <v>37</v>
      </c>
      <c r="R12" s="50" t="str">
        <f t="shared" si="2"/>
        <v>Mejorable</v>
      </c>
      <c r="S12" s="30">
        <v>280</v>
      </c>
      <c r="T12" s="22" t="s">
        <v>36</v>
      </c>
      <c r="U12" s="22" t="s">
        <v>31</v>
      </c>
      <c r="V12" s="23"/>
      <c r="W12" s="23"/>
      <c r="X12" s="23"/>
      <c r="Y12" s="25" t="s">
        <v>367</v>
      </c>
      <c r="Z12" s="22"/>
      <c r="AA12" s="12"/>
    </row>
    <row r="13" spans="1:26" s="8" customFormat="1" ht="267.75" customHeight="1">
      <c r="A13" s="78"/>
      <c r="B13" s="78"/>
      <c r="C13" s="78"/>
      <c r="D13" s="24" t="s">
        <v>31</v>
      </c>
      <c r="E13" s="23" t="s">
        <v>58</v>
      </c>
      <c r="F13" s="22" t="s">
        <v>43</v>
      </c>
      <c r="G13" s="30" t="s">
        <v>63</v>
      </c>
      <c r="H13" s="22" t="s">
        <v>33</v>
      </c>
      <c r="I13" s="22" t="s">
        <v>33</v>
      </c>
      <c r="J13" s="22" t="s">
        <v>64</v>
      </c>
      <c r="K13" s="22">
        <v>6</v>
      </c>
      <c r="L13" s="22">
        <v>3</v>
      </c>
      <c r="M13" s="22">
        <f t="shared" si="0"/>
        <v>18</v>
      </c>
      <c r="N13" s="30" t="s">
        <v>44</v>
      </c>
      <c r="O13" s="22">
        <v>25</v>
      </c>
      <c r="P13" s="22">
        <f t="shared" si="1"/>
        <v>450</v>
      </c>
      <c r="Q13" s="22" t="s">
        <v>35</v>
      </c>
      <c r="R13" s="50" t="str">
        <f t="shared" si="2"/>
        <v>No aceptable o Aceptable con control específico</v>
      </c>
      <c r="S13" s="30">
        <v>280</v>
      </c>
      <c r="T13" s="22" t="s">
        <v>65</v>
      </c>
      <c r="U13" s="22" t="s">
        <v>31</v>
      </c>
      <c r="V13" s="23"/>
      <c r="W13" s="23"/>
      <c r="X13" s="23"/>
      <c r="Y13" s="31" t="s">
        <v>118</v>
      </c>
      <c r="Z13" s="25"/>
    </row>
    <row r="14" spans="1:26" s="8" customFormat="1" ht="267.75" customHeight="1">
      <c r="A14" s="78"/>
      <c r="B14" s="78"/>
      <c r="C14" s="78"/>
      <c r="D14" s="24" t="s">
        <v>31</v>
      </c>
      <c r="E14" s="23" t="s">
        <v>126</v>
      </c>
      <c r="F14" s="22" t="s">
        <v>40</v>
      </c>
      <c r="G14" s="30" t="s">
        <v>125</v>
      </c>
      <c r="H14" s="22" t="s">
        <v>33</v>
      </c>
      <c r="I14" s="22" t="s">
        <v>33</v>
      </c>
      <c r="J14" s="22" t="s">
        <v>33</v>
      </c>
      <c r="K14" s="22">
        <v>2</v>
      </c>
      <c r="L14" s="22">
        <v>3</v>
      </c>
      <c r="M14" s="22">
        <f>K14*L14</f>
        <v>6</v>
      </c>
      <c r="N14" s="30" t="s">
        <v>39</v>
      </c>
      <c r="O14" s="22">
        <v>25</v>
      </c>
      <c r="P14" s="22">
        <f t="shared" si="1"/>
        <v>150</v>
      </c>
      <c r="Q14" s="22" t="s">
        <v>35</v>
      </c>
      <c r="R14" s="50" t="str">
        <f t="shared" si="2"/>
        <v>No aceptable o Aceptable con control específico</v>
      </c>
      <c r="S14" s="30">
        <v>20</v>
      </c>
      <c r="T14" s="22" t="s">
        <v>87</v>
      </c>
      <c r="U14" s="22" t="s">
        <v>38</v>
      </c>
      <c r="V14" s="23"/>
      <c r="W14" s="23"/>
      <c r="X14" s="23"/>
      <c r="Y14" s="25" t="s">
        <v>127</v>
      </c>
      <c r="Z14" s="25"/>
    </row>
    <row r="15" spans="1:26" s="8" customFormat="1" ht="267.75" customHeight="1">
      <c r="A15" s="78"/>
      <c r="B15" s="78"/>
      <c r="C15" s="78"/>
      <c r="D15" s="24" t="s">
        <v>31</v>
      </c>
      <c r="E15" s="23" t="s">
        <v>119</v>
      </c>
      <c r="F15" s="22" t="s">
        <v>40</v>
      </c>
      <c r="G15" s="30" t="s">
        <v>120</v>
      </c>
      <c r="H15" s="22" t="s">
        <v>33</v>
      </c>
      <c r="I15" s="22" t="s">
        <v>33</v>
      </c>
      <c r="J15" s="22" t="s">
        <v>33</v>
      </c>
      <c r="K15" s="22">
        <v>2</v>
      </c>
      <c r="L15" s="22">
        <v>3</v>
      </c>
      <c r="M15" s="22">
        <f>K15*L15</f>
        <v>6</v>
      </c>
      <c r="N15" s="30" t="s">
        <v>39</v>
      </c>
      <c r="O15" s="22">
        <v>25</v>
      </c>
      <c r="P15" s="22">
        <f t="shared" si="1"/>
        <v>150</v>
      </c>
      <c r="Q15" s="22" t="s">
        <v>35</v>
      </c>
      <c r="R15" s="50" t="str">
        <f t="shared" si="2"/>
        <v>No aceptable o Aceptable con control específico</v>
      </c>
      <c r="S15" s="30">
        <v>280</v>
      </c>
      <c r="T15" s="22" t="s">
        <v>121</v>
      </c>
      <c r="U15" s="22" t="s">
        <v>38</v>
      </c>
      <c r="V15" s="23"/>
      <c r="W15" s="23"/>
      <c r="X15" s="23"/>
      <c r="Y15" s="25" t="s">
        <v>122</v>
      </c>
      <c r="Z15" s="25"/>
    </row>
    <row r="16" spans="1:26" s="8" customFormat="1" ht="267.75" customHeight="1">
      <c r="A16" s="78"/>
      <c r="B16" s="78"/>
      <c r="C16" s="78"/>
      <c r="D16" s="24" t="s">
        <v>31</v>
      </c>
      <c r="E16" s="23" t="s">
        <v>66</v>
      </c>
      <c r="F16" s="22" t="s">
        <v>40</v>
      </c>
      <c r="G16" s="30" t="s">
        <v>67</v>
      </c>
      <c r="H16" s="22" t="s">
        <v>33</v>
      </c>
      <c r="I16" s="22" t="s">
        <v>33</v>
      </c>
      <c r="J16" s="22" t="s">
        <v>33</v>
      </c>
      <c r="K16" s="22">
        <v>2</v>
      </c>
      <c r="L16" s="22">
        <v>3</v>
      </c>
      <c r="M16" s="22">
        <f t="shared" si="0"/>
        <v>6</v>
      </c>
      <c r="N16" s="30" t="s">
        <v>39</v>
      </c>
      <c r="O16" s="22">
        <v>25</v>
      </c>
      <c r="P16" s="22">
        <f t="shared" si="1"/>
        <v>150</v>
      </c>
      <c r="Q16" s="22" t="s">
        <v>35</v>
      </c>
      <c r="R16" s="50" t="str">
        <f t="shared" si="2"/>
        <v>No aceptable o Aceptable con control específico</v>
      </c>
      <c r="S16" s="30">
        <v>280</v>
      </c>
      <c r="T16" s="22" t="s">
        <v>45</v>
      </c>
      <c r="U16" s="22" t="s">
        <v>38</v>
      </c>
      <c r="V16" s="23"/>
      <c r="W16" s="23"/>
      <c r="X16" s="23"/>
      <c r="Y16" s="25" t="s">
        <v>68</v>
      </c>
      <c r="Z16" s="25"/>
    </row>
    <row r="17" spans="1:26" s="8" customFormat="1" ht="267.75" customHeight="1">
      <c r="A17" s="78"/>
      <c r="B17" s="78"/>
      <c r="C17" s="78"/>
      <c r="D17" s="24" t="s">
        <v>31</v>
      </c>
      <c r="E17" s="23" t="s">
        <v>70</v>
      </c>
      <c r="F17" s="22" t="s">
        <v>69</v>
      </c>
      <c r="G17" s="30" t="s">
        <v>48</v>
      </c>
      <c r="H17" s="22" t="s">
        <v>33</v>
      </c>
      <c r="I17" s="22" t="s">
        <v>33</v>
      </c>
      <c r="J17" s="22" t="s">
        <v>33</v>
      </c>
      <c r="K17" s="22">
        <v>2</v>
      </c>
      <c r="L17" s="22">
        <v>2</v>
      </c>
      <c r="M17" s="22">
        <f t="shared" si="0"/>
        <v>4</v>
      </c>
      <c r="N17" s="30" t="s">
        <v>34</v>
      </c>
      <c r="O17" s="22">
        <v>10</v>
      </c>
      <c r="P17" s="22">
        <v>40</v>
      </c>
      <c r="Q17" s="22" t="s">
        <v>37</v>
      </c>
      <c r="R17" s="50" t="str">
        <f t="shared" si="2"/>
        <v>Mejorable</v>
      </c>
      <c r="S17" s="30">
        <v>280</v>
      </c>
      <c r="T17" s="22" t="s">
        <v>49</v>
      </c>
      <c r="U17" s="22" t="s">
        <v>31</v>
      </c>
      <c r="V17" s="11"/>
      <c r="W17" s="11"/>
      <c r="X17" s="10"/>
      <c r="Y17" s="25" t="s">
        <v>72</v>
      </c>
      <c r="Z17" s="25"/>
    </row>
    <row r="18" spans="1:26" s="8" customFormat="1" ht="267.75" customHeight="1">
      <c r="A18" s="78"/>
      <c r="B18" s="78"/>
      <c r="C18" s="78"/>
      <c r="D18" s="24" t="s">
        <v>31</v>
      </c>
      <c r="E18" s="23" t="s">
        <v>71</v>
      </c>
      <c r="F18" s="22" t="s">
        <v>69</v>
      </c>
      <c r="G18" s="30" t="s">
        <v>53</v>
      </c>
      <c r="H18" s="22" t="s">
        <v>33</v>
      </c>
      <c r="I18" s="22" t="s">
        <v>33</v>
      </c>
      <c r="J18" s="22" t="s">
        <v>33</v>
      </c>
      <c r="K18" s="22">
        <v>2</v>
      </c>
      <c r="L18" s="22">
        <v>3</v>
      </c>
      <c r="M18" s="22">
        <f t="shared" si="0"/>
        <v>6</v>
      </c>
      <c r="N18" s="30" t="s">
        <v>39</v>
      </c>
      <c r="O18" s="22">
        <v>25</v>
      </c>
      <c r="P18" s="22">
        <f>M18*O18</f>
        <v>150</v>
      </c>
      <c r="Q18" s="22" t="s">
        <v>35</v>
      </c>
      <c r="R18" s="50" t="str">
        <f t="shared" si="2"/>
        <v>No aceptable o Aceptable con control específico</v>
      </c>
      <c r="S18" s="30">
        <v>280</v>
      </c>
      <c r="T18" s="22" t="s">
        <v>52</v>
      </c>
      <c r="U18" s="22" t="s">
        <v>31</v>
      </c>
      <c r="V18" s="11"/>
      <c r="W18" s="11"/>
      <c r="X18" s="10"/>
      <c r="Y18" s="25" t="s">
        <v>345</v>
      </c>
      <c r="Z18" s="25"/>
    </row>
    <row r="19" spans="1:26" s="8" customFormat="1" ht="267.75" customHeight="1">
      <c r="A19" s="78"/>
      <c r="B19" s="78"/>
      <c r="C19" s="78"/>
      <c r="D19" s="24" t="s">
        <v>31</v>
      </c>
      <c r="E19" s="23" t="s">
        <v>131</v>
      </c>
      <c r="F19" s="22" t="s">
        <v>69</v>
      </c>
      <c r="G19" s="30" t="s">
        <v>130</v>
      </c>
      <c r="H19" s="22" t="s">
        <v>33</v>
      </c>
      <c r="I19" s="22" t="s">
        <v>33</v>
      </c>
      <c r="J19" s="22" t="s">
        <v>33</v>
      </c>
      <c r="K19" s="22">
        <v>2</v>
      </c>
      <c r="L19" s="22">
        <v>3</v>
      </c>
      <c r="M19" s="22">
        <f t="shared" si="0"/>
        <v>6</v>
      </c>
      <c r="N19" s="30" t="s">
        <v>39</v>
      </c>
      <c r="O19" s="22">
        <v>25</v>
      </c>
      <c r="P19" s="22">
        <f>M19*O19</f>
        <v>150</v>
      </c>
      <c r="Q19" s="22" t="s">
        <v>35</v>
      </c>
      <c r="R19" s="50" t="str">
        <f t="shared" si="2"/>
        <v>No aceptable o Aceptable con control específico</v>
      </c>
      <c r="S19" s="30">
        <v>280</v>
      </c>
      <c r="T19" s="22" t="s">
        <v>132</v>
      </c>
      <c r="U19" s="22" t="s">
        <v>31</v>
      </c>
      <c r="V19" s="11"/>
      <c r="W19" s="11"/>
      <c r="X19" s="10"/>
      <c r="Y19" s="25" t="s">
        <v>346</v>
      </c>
      <c r="Z19" s="25"/>
    </row>
    <row r="20" spans="1:26" s="8" customFormat="1" ht="267.75" customHeight="1">
      <c r="A20" s="78"/>
      <c r="B20" s="78"/>
      <c r="C20" s="78"/>
      <c r="D20" s="24" t="s">
        <v>31</v>
      </c>
      <c r="E20" s="23" t="s">
        <v>128</v>
      </c>
      <c r="F20" s="22" t="s">
        <v>69</v>
      </c>
      <c r="G20" s="30" t="s">
        <v>133</v>
      </c>
      <c r="H20" s="22" t="s">
        <v>33</v>
      </c>
      <c r="I20" s="22" t="s">
        <v>33</v>
      </c>
      <c r="J20" s="22" t="s">
        <v>33</v>
      </c>
      <c r="K20" s="22">
        <v>2</v>
      </c>
      <c r="L20" s="22">
        <v>3</v>
      </c>
      <c r="M20" s="22">
        <f>K20*L20</f>
        <v>6</v>
      </c>
      <c r="N20" s="30" t="s">
        <v>39</v>
      </c>
      <c r="O20" s="22">
        <v>25</v>
      </c>
      <c r="P20" s="22">
        <f>M20*O20</f>
        <v>150</v>
      </c>
      <c r="Q20" s="22" t="s">
        <v>35</v>
      </c>
      <c r="R20" s="50" t="str">
        <f t="shared" si="2"/>
        <v>No aceptable o Aceptable con control específico</v>
      </c>
      <c r="S20" s="30">
        <v>280</v>
      </c>
      <c r="T20" s="22" t="s">
        <v>134</v>
      </c>
      <c r="U20" s="22" t="s">
        <v>31</v>
      </c>
      <c r="V20" s="11"/>
      <c r="W20" s="11"/>
      <c r="X20" s="10"/>
      <c r="Y20" s="25" t="s">
        <v>129</v>
      </c>
      <c r="Z20" s="25"/>
    </row>
    <row r="21" spans="1:26" s="8" customFormat="1" ht="267.75" customHeight="1">
      <c r="A21" s="78"/>
      <c r="B21" s="78"/>
      <c r="C21" s="78"/>
      <c r="D21" s="24" t="s">
        <v>31</v>
      </c>
      <c r="E21" s="23" t="s">
        <v>139</v>
      </c>
      <c r="F21" s="22" t="s">
        <v>140</v>
      </c>
      <c r="G21" s="30" t="s">
        <v>113</v>
      </c>
      <c r="H21" s="22" t="s">
        <v>33</v>
      </c>
      <c r="I21" s="22" t="s">
        <v>33</v>
      </c>
      <c r="J21" s="22" t="s">
        <v>33</v>
      </c>
      <c r="K21" s="22">
        <v>2</v>
      </c>
      <c r="L21" s="22">
        <v>3</v>
      </c>
      <c r="M21" s="22">
        <f>K21*L21</f>
        <v>6</v>
      </c>
      <c r="N21" s="30" t="s">
        <v>39</v>
      </c>
      <c r="O21" s="22">
        <v>25</v>
      </c>
      <c r="P21" s="22">
        <f>O21*M21</f>
        <v>150</v>
      </c>
      <c r="Q21" s="22" t="s">
        <v>35</v>
      </c>
      <c r="R21" s="50" t="str">
        <f t="shared" si="2"/>
        <v>No aceptable o Aceptable con control específico</v>
      </c>
      <c r="S21" s="30">
        <v>200</v>
      </c>
      <c r="T21" s="22" t="s">
        <v>114</v>
      </c>
      <c r="U21" s="22" t="s">
        <v>31</v>
      </c>
      <c r="V21" s="23"/>
      <c r="W21" s="23"/>
      <c r="X21" s="23"/>
      <c r="Y21" s="31" t="s">
        <v>115</v>
      </c>
      <c r="Z21" s="25"/>
    </row>
    <row r="22" spans="1:26" s="8" customFormat="1" ht="267.75" customHeight="1">
      <c r="A22" s="78"/>
      <c r="B22" s="78"/>
      <c r="C22" s="78"/>
      <c r="D22" s="24" t="s">
        <v>31</v>
      </c>
      <c r="E22" s="23" t="s">
        <v>124</v>
      </c>
      <c r="F22" s="22" t="s">
        <v>69</v>
      </c>
      <c r="G22" s="30" t="s">
        <v>46</v>
      </c>
      <c r="H22" s="22" t="s">
        <v>33</v>
      </c>
      <c r="I22" s="22" t="s">
        <v>33</v>
      </c>
      <c r="J22" s="22" t="s">
        <v>33</v>
      </c>
      <c r="K22" s="22">
        <v>2</v>
      </c>
      <c r="L22" s="22">
        <v>2</v>
      </c>
      <c r="M22" s="22">
        <f>K22*L22</f>
        <v>4</v>
      </c>
      <c r="N22" s="30" t="s">
        <v>34</v>
      </c>
      <c r="O22" s="22">
        <v>10</v>
      </c>
      <c r="P22" s="22">
        <f>O22*M22</f>
        <v>40</v>
      </c>
      <c r="Q22" s="22" t="s">
        <v>37</v>
      </c>
      <c r="R22" s="50" t="str">
        <f t="shared" si="2"/>
        <v>Mejorable</v>
      </c>
      <c r="S22" s="30">
        <v>280</v>
      </c>
      <c r="T22" s="22" t="s">
        <v>51</v>
      </c>
      <c r="U22" s="22" t="s">
        <v>38</v>
      </c>
      <c r="V22" s="23"/>
      <c r="W22" s="23"/>
      <c r="X22" s="23"/>
      <c r="Y22" s="25" t="s">
        <v>73</v>
      </c>
      <c r="Z22" s="25"/>
    </row>
    <row r="23" spans="1:27" s="8" customFormat="1" ht="267.75" customHeight="1">
      <c r="A23" s="78"/>
      <c r="B23" s="78"/>
      <c r="C23" s="78"/>
      <c r="D23" s="24" t="s">
        <v>31</v>
      </c>
      <c r="E23" s="23" t="s">
        <v>135</v>
      </c>
      <c r="F23" s="22" t="s">
        <v>54</v>
      </c>
      <c r="G23" s="30" t="s">
        <v>74</v>
      </c>
      <c r="H23" s="22" t="s">
        <v>33</v>
      </c>
      <c r="I23" s="22" t="s">
        <v>75</v>
      </c>
      <c r="J23" s="22" t="s">
        <v>33</v>
      </c>
      <c r="K23" s="22">
        <v>2</v>
      </c>
      <c r="L23" s="22">
        <v>3</v>
      </c>
      <c r="M23" s="22">
        <f>K23*L23</f>
        <v>6</v>
      </c>
      <c r="N23" s="30" t="s">
        <v>39</v>
      </c>
      <c r="O23" s="22">
        <v>25</v>
      </c>
      <c r="P23" s="22">
        <f>M23*O23</f>
        <v>150</v>
      </c>
      <c r="Q23" s="22" t="s">
        <v>35</v>
      </c>
      <c r="R23" s="50" t="str">
        <f t="shared" si="2"/>
        <v>No aceptable o Aceptable con control específico</v>
      </c>
      <c r="S23" s="30">
        <v>30</v>
      </c>
      <c r="T23" s="22" t="s">
        <v>76</v>
      </c>
      <c r="U23" s="22" t="s">
        <v>38</v>
      </c>
      <c r="V23" s="23"/>
      <c r="W23" s="23"/>
      <c r="X23" s="23"/>
      <c r="Y23" s="25" t="s">
        <v>77</v>
      </c>
      <c r="Z23" s="22"/>
      <c r="AA23" s="21"/>
    </row>
    <row r="24" spans="1:27" s="8" customFormat="1" ht="267.75" customHeight="1">
      <c r="A24" s="78"/>
      <c r="B24" s="78"/>
      <c r="C24" s="78"/>
      <c r="D24" s="24" t="s">
        <v>31</v>
      </c>
      <c r="E24" s="23" t="s">
        <v>138</v>
      </c>
      <c r="F24" s="22" t="s">
        <v>54</v>
      </c>
      <c r="G24" s="30" t="s">
        <v>74</v>
      </c>
      <c r="H24" s="22" t="s">
        <v>33</v>
      </c>
      <c r="I24" s="22" t="s">
        <v>75</v>
      </c>
      <c r="J24" s="22" t="s">
        <v>33</v>
      </c>
      <c r="K24" s="22">
        <v>2</v>
      </c>
      <c r="L24" s="22">
        <v>3</v>
      </c>
      <c r="M24" s="22">
        <f t="shared" si="0"/>
        <v>6</v>
      </c>
      <c r="N24" s="30" t="s">
        <v>39</v>
      </c>
      <c r="O24" s="22">
        <v>25</v>
      </c>
      <c r="P24" s="22">
        <f>M24*O24</f>
        <v>150</v>
      </c>
      <c r="Q24" s="22" t="s">
        <v>35</v>
      </c>
      <c r="R24" s="50" t="str">
        <f t="shared" si="2"/>
        <v>No aceptable o Aceptable con control específico</v>
      </c>
      <c r="S24" s="30">
        <v>250</v>
      </c>
      <c r="T24" s="22" t="s">
        <v>76</v>
      </c>
      <c r="U24" s="22" t="s">
        <v>38</v>
      </c>
      <c r="V24" s="23"/>
      <c r="W24" s="23"/>
      <c r="X24" s="23"/>
      <c r="Y24" s="25" t="s">
        <v>77</v>
      </c>
      <c r="Z24" s="22"/>
      <c r="AA24" s="21"/>
    </row>
    <row r="25" spans="1:27" s="8" customFormat="1" ht="267.75" customHeight="1">
      <c r="A25" s="78"/>
      <c r="B25" s="78"/>
      <c r="C25" s="78"/>
      <c r="D25" s="24" t="s">
        <v>31</v>
      </c>
      <c r="E25" s="23" t="s">
        <v>136</v>
      </c>
      <c r="F25" s="22" t="s">
        <v>78</v>
      </c>
      <c r="G25" s="30" t="s">
        <v>79</v>
      </c>
      <c r="H25" s="22" t="s">
        <v>33</v>
      </c>
      <c r="I25" s="22" t="s">
        <v>33</v>
      </c>
      <c r="J25" s="22" t="s">
        <v>33</v>
      </c>
      <c r="K25" s="22">
        <v>2</v>
      </c>
      <c r="L25" s="22">
        <v>3</v>
      </c>
      <c r="M25" s="22">
        <f t="shared" si="0"/>
        <v>6</v>
      </c>
      <c r="N25" s="30" t="s">
        <v>39</v>
      </c>
      <c r="O25" s="22">
        <v>60</v>
      </c>
      <c r="P25" s="22">
        <f>O25*M25</f>
        <v>360</v>
      </c>
      <c r="Q25" s="22" t="s">
        <v>35</v>
      </c>
      <c r="R25" s="50" t="str">
        <f t="shared" si="2"/>
        <v>No aceptable o Aceptable con control específico</v>
      </c>
      <c r="S25" s="30">
        <v>20</v>
      </c>
      <c r="T25" s="22" t="s">
        <v>36</v>
      </c>
      <c r="U25" s="22" t="s">
        <v>38</v>
      </c>
      <c r="V25" s="23"/>
      <c r="W25" s="23"/>
      <c r="X25" s="23"/>
      <c r="Y25" s="25" t="s">
        <v>80</v>
      </c>
      <c r="Z25" s="23"/>
      <c r="AA25" s="12"/>
    </row>
    <row r="26" spans="1:27" s="8" customFormat="1" ht="267.75" customHeight="1">
      <c r="A26" s="78"/>
      <c r="B26" s="78"/>
      <c r="C26" s="78"/>
      <c r="D26" s="24" t="s">
        <v>31</v>
      </c>
      <c r="E26" s="23" t="s">
        <v>82</v>
      </c>
      <c r="F26" s="22" t="s">
        <v>81</v>
      </c>
      <c r="G26" s="30" t="s">
        <v>47</v>
      </c>
      <c r="H26" s="22" t="s">
        <v>33</v>
      </c>
      <c r="I26" s="22" t="s">
        <v>33</v>
      </c>
      <c r="J26" s="22" t="s">
        <v>33</v>
      </c>
      <c r="K26" s="22">
        <v>2</v>
      </c>
      <c r="L26" s="22">
        <v>3</v>
      </c>
      <c r="M26" s="22">
        <f t="shared" si="0"/>
        <v>6</v>
      </c>
      <c r="N26" s="30" t="s">
        <v>39</v>
      </c>
      <c r="O26" s="22">
        <v>25</v>
      </c>
      <c r="P26" s="22">
        <f>O26*M26</f>
        <v>150</v>
      </c>
      <c r="Q26" s="22" t="s">
        <v>35</v>
      </c>
      <c r="R26" s="50" t="str">
        <f t="shared" si="2"/>
        <v>No aceptable o Aceptable con control específico</v>
      </c>
      <c r="S26" s="30">
        <v>280</v>
      </c>
      <c r="T26" s="22" t="s">
        <v>36</v>
      </c>
      <c r="U26" s="22" t="s">
        <v>31</v>
      </c>
      <c r="V26" s="23"/>
      <c r="W26" s="23"/>
      <c r="X26" s="23"/>
      <c r="Y26" s="25" t="s">
        <v>83</v>
      </c>
      <c r="Z26" s="22"/>
      <c r="AA26" s="12"/>
    </row>
    <row r="27" spans="1:35" s="8" customFormat="1" ht="267.75" customHeight="1">
      <c r="A27" s="79"/>
      <c r="B27" s="79"/>
      <c r="C27" s="79"/>
      <c r="D27" s="24" t="s">
        <v>88</v>
      </c>
      <c r="E27" s="23" t="s">
        <v>55</v>
      </c>
      <c r="F27" s="22" t="s">
        <v>81</v>
      </c>
      <c r="G27" s="30" t="s">
        <v>56</v>
      </c>
      <c r="H27" s="22" t="s">
        <v>33</v>
      </c>
      <c r="I27" s="22" t="s">
        <v>84</v>
      </c>
      <c r="J27" s="22" t="s">
        <v>33</v>
      </c>
      <c r="K27" s="22">
        <v>6</v>
      </c>
      <c r="L27" s="22">
        <v>3</v>
      </c>
      <c r="M27" s="22">
        <f t="shared" si="0"/>
        <v>18</v>
      </c>
      <c r="N27" s="30" t="s">
        <v>39</v>
      </c>
      <c r="O27" s="22">
        <v>25</v>
      </c>
      <c r="P27" s="22">
        <f>O27*M27</f>
        <v>450</v>
      </c>
      <c r="Q27" s="22" t="s">
        <v>35</v>
      </c>
      <c r="R27" s="50" t="str">
        <f t="shared" si="2"/>
        <v>No aceptable o Aceptable con control específico</v>
      </c>
      <c r="S27" s="30">
        <v>280</v>
      </c>
      <c r="T27" s="22" t="s">
        <v>36</v>
      </c>
      <c r="U27" s="22" t="s">
        <v>38</v>
      </c>
      <c r="V27" s="26"/>
      <c r="W27" s="26"/>
      <c r="X27" s="26"/>
      <c r="Y27" s="25" t="s">
        <v>137</v>
      </c>
      <c r="Z27" s="26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8" customFormat="1" ht="204.75" customHeight="1">
      <c r="A28" s="15"/>
      <c r="B28" s="15"/>
      <c r="C28" s="15"/>
      <c r="D28" s="14"/>
      <c r="E28" s="27"/>
      <c r="F28" s="14"/>
      <c r="G28" s="20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7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8" customFormat="1" ht="148.5" customHeight="1">
      <c r="A29" s="15"/>
      <c r="B29" s="15"/>
      <c r="C29" s="15"/>
      <c r="D29" s="14"/>
      <c r="E29" s="27"/>
      <c r="F29" s="14"/>
      <c r="G29" s="20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7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8" customFormat="1" ht="148.5" customHeight="1">
      <c r="A30" s="69"/>
      <c r="B30" s="70"/>
      <c r="C30" s="70"/>
      <c r="D30" s="14"/>
      <c r="E30" s="27"/>
      <c r="F30" s="14"/>
      <c r="G30" s="20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27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8" customFormat="1" ht="396" customHeight="1">
      <c r="A31" s="69"/>
      <c r="B31" s="70"/>
      <c r="C31" s="70"/>
      <c r="D31" s="14"/>
      <c r="E31" s="27"/>
      <c r="F31" s="14"/>
      <c r="G31" s="20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27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8" customFormat="1" ht="117" customHeight="1">
      <c r="A32" s="69"/>
      <c r="B32" s="70"/>
      <c r="C32" s="70"/>
      <c r="D32" s="14"/>
      <c r="E32" s="27"/>
      <c r="F32" s="14"/>
      <c r="G32" s="20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7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7" customFormat="1" ht="136.5" customHeight="1">
      <c r="A33" s="69"/>
      <c r="B33" s="70"/>
      <c r="C33" s="70"/>
      <c r="D33" s="14"/>
      <c r="E33" s="27"/>
      <c r="F33" s="14"/>
      <c r="G33" s="20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7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7" customFormat="1" ht="186" customHeight="1">
      <c r="A34" s="69"/>
      <c r="B34" s="69"/>
      <c r="C34" s="69"/>
      <c r="D34" s="14"/>
      <c r="E34" s="27"/>
      <c r="F34" s="14"/>
      <c r="G34" s="20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7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7" customFormat="1" ht="114" customHeight="1">
      <c r="A35" s="69"/>
      <c r="B35" s="69"/>
      <c r="C35" s="69"/>
      <c r="D35" s="14"/>
      <c r="E35" s="27"/>
      <c r="F35" s="14"/>
      <c r="G35" s="20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7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8" customFormat="1" ht="69.75" customHeight="1">
      <c r="A36" s="69"/>
      <c r="B36" s="69"/>
      <c r="C36" s="69"/>
      <c r="D36" s="14"/>
      <c r="E36" s="27"/>
      <c r="F36" s="14"/>
      <c r="G36" s="20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7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8" customFormat="1" ht="78" customHeight="1">
      <c r="A37" s="69"/>
      <c r="B37" s="69"/>
      <c r="C37" s="69"/>
      <c r="D37" s="14"/>
      <c r="E37" s="27"/>
      <c r="F37" s="14"/>
      <c r="G37" s="20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7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8" customFormat="1" ht="210" customHeight="1">
      <c r="A38" s="69"/>
      <c r="B38" s="69"/>
      <c r="C38" s="69"/>
      <c r="D38" s="14"/>
      <c r="E38" s="27"/>
      <c r="F38" s="14"/>
      <c r="G38" s="20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7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7" customFormat="1" ht="159.75" customHeight="1">
      <c r="A39" s="69"/>
      <c r="B39" s="69"/>
      <c r="C39" s="69"/>
      <c r="D39" s="14"/>
      <c r="E39" s="27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7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8" customFormat="1" ht="31.5" customHeight="1">
      <c r="A40" s="69"/>
      <c r="B40" s="69"/>
      <c r="C40" s="69"/>
      <c r="D40" s="14"/>
      <c r="E40" s="27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27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7" customFormat="1" ht="33.75" customHeight="1">
      <c r="A41" s="74"/>
      <c r="B41" s="74"/>
      <c r="C41" s="74"/>
      <c r="D41" s="14"/>
      <c r="E41" s="27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27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8" customFormat="1" ht="51.75" customHeight="1">
      <c r="A42" s="74"/>
      <c r="B42" s="74"/>
      <c r="C42" s="74"/>
      <c r="D42" s="14"/>
      <c r="E42" s="27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27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8" customFormat="1" ht="36.75" customHeight="1">
      <c r="A43" s="74"/>
      <c r="B43" s="74"/>
      <c r="C43" s="74"/>
      <c r="D43" s="14"/>
      <c r="E43" s="27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7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8" customFormat="1" ht="390.75" customHeight="1">
      <c r="A44" s="74"/>
      <c r="B44" s="74"/>
      <c r="C44" s="74"/>
      <c r="D44" s="14"/>
      <c r="E44" s="27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7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7" customFormat="1" ht="216.75" customHeight="1">
      <c r="A45" s="74"/>
      <c r="B45" s="74"/>
      <c r="C45" s="74"/>
      <c r="D45" s="14"/>
      <c r="E45" s="27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7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8" customFormat="1" ht="33" customHeight="1">
      <c r="A46" s="74"/>
      <c r="B46" s="74"/>
      <c r="C46" s="74"/>
      <c r="D46" s="14"/>
      <c r="E46" s="27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7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8" customFormat="1" ht="35.25" customHeight="1">
      <c r="A47" s="74"/>
      <c r="B47" s="74"/>
      <c r="C47" s="74"/>
      <c r="D47" s="14"/>
      <c r="E47" s="27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7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8" customFormat="1" ht="34.5" customHeight="1">
      <c r="A48" s="16"/>
      <c r="B48" s="17"/>
      <c r="C48" s="17"/>
      <c r="D48" s="14"/>
      <c r="E48" s="27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27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7" customFormat="1" ht="17.25" customHeight="1">
      <c r="A49" s="16"/>
      <c r="B49" s="17"/>
      <c r="C49" s="17"/>
      <c r="D49" s="14"/>
      <c r="E49" s="27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7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7" customFormat="1" ht="78.75" customHeight="1">
      <c r="A50" s="16"/>
      <c r="B50" s="17"/>
      <c r="C50" s="17"/>
      <c r="D50" s="14"/>
      <c r="E50" s="27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27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s="7" customFormat="1" ht="35.25" customHeight="1">
      <c r="A51" s="16"/>
      <c r="B51" s="17"/>
      <c r="C51" s="17"/>
      <c r="D51" s="14"/>
      <c r="E51" s="27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27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s="7" customFormat="1" ht="32.25" customHeight="1">
      <c r="A52" s="16"/>
      <c r="B52" s="17"/>
      <c r="C52" s="17"/>
      <c r="D52" s="14"/>
      <c r="E52" s="27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27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7" customFormat="1" ht="41.25" customHeight="1">
      <c r="A53" s="16"/>
      <c r="B53" s="17"/>
      <c r="C53" s="17"/>
      <c r="D53" s="14"/>
      <c r="E53" s="27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27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8" customFormat="1" ht="25.5" customHeight="1">
      <c r="A54" s="69"/>
      <c r="B54" s="69"/>
      <c r="C54" s="69"/>
      <c r="D54" s="14"/>
      <c r="E54" s="27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7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8" customFormat="1" ht="26.25" customHeight="1">
      <c r="A55" s="69"/>
      <c r="B55" s="69"/>
      <c r="C55" s="69"/>
      <c r="D55" s="14"/>
      <c r="E55" s="27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27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s="8" customFormat="1" ht="45.75" customHeight="1">
      <c r="A56" s="15"/>
      <c r="B56" s="15"/>
      <c r="C56" s="15"/>
      <c r="D56" s="14"/>
      <c r="E56" s="27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7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s="7" customFormat="1" ht="34.5" customHeight="1">
      <c r="A57" s="15"/>
      <c r="B57" s="15"/>
      <c r="C57" s="15"/>
      <c r="D57" s="14"/>
      <c r="E57" s="27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27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s="7" customFormat="1" ht="42.75" customHeight="1">
      <c r="A58" s="15"/>
      <c r="B58" s="15"/>
      <c r="C58" s="15"/>
      <c r="D58" s="14"/>
      <c r="E58" s="27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27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s="7" customFormat="1" ht="43.5" customHeight="1">
      <c r="A59" s="15"/>
      <c r="B59" s="15"/>
      <c r="C59" s="15"/>
      <c r="D59" s="14"/>
      <c r="E59" s="27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27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s="8" customFormat="1" ht="29.25" customHeight="1">
      <c r="A60" s="15"/>
      <c r="B60" s="15"/>
      <c r="C60" s="15"/>
      <c r="D60" s="14"/>
      <c r="E60" s="27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27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s="8" customFormat="1" ht="35.25" customHeight="1">
      <c r="A61" s="15"/>
      <c r="B61" s="15"/>
      <c r="C61" s="15"/>
      <c r="D61" s="14"/>
      <c r="E61" s="27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27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s="8" customFormat="1" ht="31.5" customHeight="1">
      <c r="A62" s="69"/>
      <c r="B62" s="69"/>
      <c r="C62" s="69"/>
      <c r="D62" s="14"/>
      <c r="E62" s="27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27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s="8" customFormat="1" ht="38.25" customHeight="1">
      <c r="A63" s="69"/>
      <c r="B63" s="69"/>
      <c r="C63" s="69"/>
      <c r="D63" s="14"/>
      <c r="E63" s="27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7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s="8" customFormat="1" ht="102" customHeight="1">
      <c r="A64" s="69"/>
      <c r="B64" s="69"/>
      <c r="C64" s="69"/>
      <c r="D64" s="14"/>
      <c r="E64" s="27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27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s="8" customFormat="1" ht="183" customHeight="1">
      <c r="A65" s="69"/>
      <c r="B65" s="69"/>
      <c r="C65" s="69"/>
      <c r="D65" s="14"/>
      <c r="E65" s="27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27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s="8" customFormat="1" ht="96.75" customHeight="1">
      <c r="A66" s="69"/>
      <c r="B66" s="69"/>
      <c r="C66" s="69"/>
      <c r="D66" s="14"/>
      <c r="E66" s="27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27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s="7" customFormat="1" ht="144" customHeight="1">
      <c r="A67" s="69"/>
      <c r="B67" s="69"/>
      <c r="C67" s="69"/>
      <c r="D67" s="14"/>
      <c r="E67" s="27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27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s="7" customFormat="1" ht="213" customHeight="1">
      <c r="A68" s="69"/>
      <c r="B68" s="69"/>
      <c r="C68" s="69"/>
      <c r="D68" s="14"/>
      <c r="E68" s="27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27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s="7" customFormat="1" ht="182.25" customHeight="1">
      <c r="A69" s="69"/>
      <c r="B69" s="69"/>
      <c r="C69" s="69"/>
      <c r="D69" s="14"/>
      <c r="E69" s="27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27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s="9" customFormat="1" ht="172.5" customHeight="1">
      <c r="A70" s="69"/>
      <c r="B70" s="69"/>
      <c r="C70" s="69"/>
      <c r="D70" s="14"/>
      <c r="E70" s="27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27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ht="156" customHeight="1">
      <c r="A71" s="69"/>
      <c r="B71" s="69"/>
      <c r="C71" s="69"/>
      <c r="D71" s="14"/>
      <c r="E71" s="27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27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177" customHeight="1">
      <c r="A72" s="69"/>
      <c r="B72" s="69"/>
      <c r="C72" s="69"/>
      <c r="D72" s="14"/>
      <c r="E72" s="27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27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ht="186.75" customHeight="1">
      <c r="A73" s="69"/>
      <c r="B73" s="69"/>
      <c r="C73" s="69"/>
      <c r="D73" s="14"/>
      <c r="E73" s="27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27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ht="192.75" customHeight="1">
      <c r="A74" s="69"/>
      <c r="B74" s="69"/>
      <c r="C74" s="69"/>
      <c r="D74" s="14"/>
      <c r="E74" s="27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27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ht="183" customHeight="1">
      <c r="A75" s="69"/>
      <c r="B75" s="69"/>
      <c r="C75" s="69"/>
      <c r="D75" s="14"/>
      <c r="E75" s="27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27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ht="133.5" customHeight="1">
      <c r="A76" s="69"/>
      <c r="B76" s="69"/>
      <c r="C76" s="69"/>
      <c r="D76" s="14"/>
      <c r="E76" s="27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27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ht="210.75" customHeight="1">
      <c r="A77" s="69"/>
      <c r="B77" s="69"/>
      <c r="C77" s="69"/>
      <c r="D77" s="14"/>
      <c r="E77" s="27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27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180" customHeight="1">
      <c r="A78" s="69"/>
      <c r="B78" s="69"/>
      <c r="C78" s="69"/>
      <c r="D78" s="14"/>
      <c r="E78" s="27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27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ht="168.75" customHeight="1">
      <c r="A79" s="69"/>
      <c r="B79" s="69"/>
      <c r="C79" s="69"/>
      <c r="D79" s="14"/>
      <c r="E79" s="27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27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ht="204" customHeight="1">
      <c r="A80" s="69"/>
      <c r="B80" s="69"/>
      <c r="C80" s="69"/>
      <c r="D80" s="14"/>
      <c r="E80" s="27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27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ht="176.25" customHeight="1">
      <c r="A81" s="69"/>
      <c r="B81" s="69"/>
      <c r="C81" s="69"/>
      <c r="D81" s="14"/>
      <c r="E81" s="27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27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ht="203.25" customHeight="1">
      <c r="A82" s="69"/>
      <c r="B82" s="69"/>
      <c r="C82" s="69"/>
      <c r="D82" s="14"/>
      <c r="E82" s="27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27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161.25" customHeight="1">
      <c r="A83" s="69"/>
      <c r="B83" s="69"/>
      <c r="C83" s="69"/>
      <c r="D83" s="14"/>
      <c r="E83" s="27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27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82.25" customHeight="1">
      <c r="A84" s="69"/>
      <c r="B84" s="69"/>
      <c r="C84" s="69"/>
      <c r="D84" s="14"/>
      <c r="E84" s="27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27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101.25" customHeight="1">
      <c r="A85" s="69"/>
      <c r="B85" s="69"/>
      <c r="C85" s="69"/>
      <c r="D85" s="14"/>
      <c r="E85" s="27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27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41" customHeight="1">
      <c r="A86" s="69"/>
      <c r="B86" s="69"/>
      <c r="C86" s="69"/>
      <c r="D86" s="14"/>
      <c r="E86" s="27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27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ht="196.5" customHeight="1">
      <c r="A87" s="69"/>
      <c r="B87" s="69"/>
      <c r="C87" s="69"/>
      <c r="D87" s="14"/>
      <c r="E87" s="27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27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ht="124.5" customHeight="1">
      <c r="A88" s="69"/>
      <c r="B88" s="69"/>
      <c r="C88" s="69"/>
      <c r="D88" s="14"/>
      <c r="E88" s="27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27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ht="141" customHeight="1">
      <c r="A89" s="69"/>
      <c r="B89" s="69"/>
      <c r="C89" s="69"/>
      <c r="D89" s="14"/>
      <c r="E89" s="27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27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ht="396.75" customHeight="1">
      <c r="A90" s="69"/>
      <c r="B90" s="69"/>
      <c r="C90" s="69"/>
      <c r="D90" s="14"/>
      <c r="E90" s="27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27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ht="244.5" customHeight="1">
      <c r="A91" s="69"/>
      <c r="B91" s="69"/>
      <c r="C91" s="69"/>
      <c r="D91" s="14"/>
      <c r="E91" s="27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27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ht="143.25" customHeight="1">
      <c r="A92" s="69"/>
      <c r="B92" s="69"/>
      <c r="C92" s="69"/>
      <c r="D92" s="14"/>
      <c r="E92" s="27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27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153" customHeight="1">
      <c r="A93" s="69"/>
      <c r="B93" s="69"/>
      <c r="C93" s="69"/>
      <c r="D93" s="14"/>
      <c r="E93" s="27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27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177" customHeight="1">
      <c r="A94" s="69"/>
      <c r="B94" s="69"/>
      <c r="C94" s="69"/>
      <c r="D94" s="14"/>
      <c r="E94" s="27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27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ht="162" customHeight="1">
      <c r="A95" s="69"/>
      <c r="B95" s="69"/>
      <c r="C95" s="69"/>
      <c r="D95" s="14"/>
      <c r="E95" s="27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7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ht="182.25" customHeight="1">
      <c r="A96" s="69"/>
      <c r="B96" s="69"/>
      <c r="C96" s="69"/>
      <c r="D96" s="14"/>
      <c r="E96" s="27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27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ht="173.25" customHeight="1">
      <c r="A97" s="69"/>
      <c r="B97" s="69"/>
      <c r="C97" s="69"/>
      <c r="D97" s="14"/>
      <c r="E97" s="27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27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ht="126" customHeight="1">
      <c r="A98" s="69"/>
      <c r="B98" s="69"/>
      <c r="C98" s="69"/>
      <c r="D98" s="14"/>
      <c r="E98" s="27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2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ht="152.25" customHeight="1">
      <c r="A99" s="69"/>
      <c r="B99" s="69"/>
      <c r="C99" s="69"/>
      <c r="D99" s="14"/>
      <c r="E99" s="27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2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ht="152.25" customHeight="1">
      <c r="A100" s="69"/>
      <c r="B100" s="69"/>
      <c r="C100" s="69"/>
      <c r="D100" s="14"/>
      <c r="E100" s="27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2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 ht="152.25" customHeight="1">
      <c r="A101" s="69"/>
      <c r="B101" s="69"/>
      <c r="C101" s="69"/>
      <c r="D101" s="14"/>
      <c r="E101" s="27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2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:35" ht="177" customHeight="1">
      <c r="A102" s="18"/>
      <c r="B102" s="18"/>
      <c r="C102" s="18"/>
      <c r="D102" s="14"/>
      <c r="E102" s="27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2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1:35" ht="111.75" customHeight="1">
      <c r="A103" s="69"/>
      <c r="B103" s="69"/>
      <c r="C103" s="69"/>
      <c r="D103" s="14"/>
      <c r="E103" s="27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2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ht="68.25" customHeight="1">
      <c r="A104" s="69"/>
      <c r="B104" s="69"/>
      <c r="C104" s="69"/>
      <c r="D104" s="14"/>
      <c r="E104" s="27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2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5" ht="110.25" customHeight="1">
      <c r="A105" s="69"/>
      <c r="B105" s="69"/>
      <c r="C105" s="69"/>
      <c r="D105" s="14"/>
      <c r="E105" s="27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2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 ht="134.25" customHeight="1">
      <c r="A106" s="69"/>
      <c r="B106" s="69"/>
      <c r="C106" s="69"/>
      <c r="D106" s="14"/>
      <c r="E106" s="27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27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5" ht="165" customHeight="1">
      <c r="A107" s="69"/>
      <c r="B107" s="69"/>
      <c r="C107" s="69"/>
      <c r="D107" s="14"/>
      <c r="E107" s="27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27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 ht="146.25" customHeight="1">
      <c r="A108" s="69"/>
      <c r="B108" s="69"/>
      <c r="C108" s="69"/>
      <c r="D108" s="14"/>
      <c r="E108" s="27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27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5" ht="109.5" customHeight="1">
      <c r="A109" s="69"/>
      <c r="B109" s="69"/>
      <c r="C109" s="69"/>
      <c r="D109" s="14"/>
      <c r="E109" s="27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27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1:35" ht="138.75" customHeight="1">
      <c r="A110" s="69"/>
      <c r="B110" s="69"/>
      <c r="C110" s="69"/>
      <c r="D110" s="14"/>
      <c r="E110" s="27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27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1:35" ht="15">
      <c r="A111" s="19"/>
      <c r="B111" s="13"/>
      <c r="C111" s="13"/>
      <c r="D111" s="14"/>
      <c r="E111" s="27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27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1:35" ht="15">
      <c r="A112" s="19"/>
      <c r="B112" s="13"/>
      <c r="C112" s="13"/>
      <c r="D112" s="14"/>
      <c r="E112" s="27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27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</row>
    <row r="113" spans="1:35" ht="15">
      <c r="A113" s="19"/>
      <c r="B113" s="13"/>
      <c r="C113" s="13"/>
      <c r="D113" s="14"/>
      <c r="E113" s="27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27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</row>
    <row r="114" spans="1:35" ht="15">
      <c r="A114" s="19"/>
      <c r="B114" s="13"/>
      <c r="C114" s="13"/>
      <c r="D114" s="14"/>
      <c r="E114" s="27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27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1:35" ht="15">
      <c r="A115" s="19"/>
      <c r="B115" s="13"/>
      <c r="C115" s="13"/>
      <c r="D115" s="14"/>
      <c r="E115" s="27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27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</row>
    <row r="116" spans="1:35" ht="15">
      <c r="A116" s="19"/>
      <c r="B116" s="13"/>
      <c r="C116" s="13"/>
      <c r="D116" s="14"/>
      <c r="E116" s="27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27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</row>
    <row r="117" spans="1:35" ht="15">
      <c r="A117" s="19"/>
      <c r="B117" s="13"/>
      <c r="C117" s="13"/>
      <c r="D117" s="14"/>
      <c r="E117" s="27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27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</row>
    <row r="118" spans="1:35" ht="15">
      <c r="A118" s="19"/>
      <c r="B118" s="13"/>
      <c r="C118" s="13"/>
      <c r="D118" s="14"/>
      <c r="E118" s="27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27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</row>
    <row r="119" spans="1:35" ht="15">
      <c r="A119" s="19"/>
      <c r="B119" s="13"/>
      <c r="C119" s="13"/>
      <c r="D119" s="14"/>
      <c r="E119" s="27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27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</row>
    <row r="120" spans="1:35" ht="15">
      <c r="A120" s="19"/>
      <c r="B120" s="13"/>
      <c r="C120" s="13"/>
      <c r="D120" s="14"/>
      <c r="E120" s="27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27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</row>
    <row r="121" spans="1:35" ht="15">
      <c r="A121" s="19"/>
      <c r="B121" s="13"/>
      <c r="C121" s="13"/>
      <c r="D121" s="14"/>
      <c r="E121" s="27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27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</row>
    <row r="122" spans="1:35" ht="15">
      <c r="A122" s="19"/>
      <c r="B122" s="13"/>
      <c r="C122" s="13"/>
      <c r="D122" s="14"/>
      <c r="E122" s="27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27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</row>
    <row r="123" spans="1:35" ht="15">
      <c r="A123" s="19"/>
      <c r="B123" s="13"/>
      <c r="C123" s="13"/>
      <c r="D123" s="14"/>
      <c r="E123" s="27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27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</row>
    <row r="124" spans="1:35" ht="15">
      <c r="A124" s="13"/>
      <c r="B124" s="13"/>
      <c r="C124" s="13"/>
      <c r="D124" s="14"/>
      <c r="E124" s="27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27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</row>
    <row r="125" spans="1:3" ht="15">
      <c r="A125" s="13"/>
      <c r="B125" s="13"/>
      <c r="C125" s="13"/>
    </row>
    <row r="126" spans="1:3" ht="15">
      <c r="A126" s="13"/>
      <c r="B126" s="13"/>
      <c r="C126" s="13"/>
    </row>
    <row r="127" spans="1:3" ht="15">
      <c r="A127" s="13"/>
      <c r="B127" s="13"/>
      <c r="C127" s="13"/>
    </row>
  </sheetData>
  <sheetProtection/>
  <mergeCells count="64">
    <mergeCell ref="A96:A101"/>
    <mergeCell ref="C87:C91"/>
    <mergeCell ref="A103:A110"/>
    <mergeCell ref="B103:B110"/>
    <mergeCell ref="C103:C110"/>
    <mergeCell ref="A9:A27"/>
    <mergeCell ref="B9:B27"/>
    <mergeCell ref="C9:C27"/>
    <mergeCell ref="A92:A95"/>
    <mergeCell ref="B92:B95"/>
    <mergeCell ref="C92:C95"/>
    <mergeCell ref="A75:A80"/>
    <mergeCell ref="B75:B80"/>
    <mergeCell ref="C75:C80"/>
    <mergeCell ref="B96:B101"/>
    <mergeCell ref="C96:C101"/>
    <mergeCell ref="A81:A86"/>
    <mergeCell ref="B81:B86"/>
    <mergeCell ref="C81:C86"/>
    <mergeCell ref="A87:A91"/>
    <mergeCell ref="A64:A68"/>
    <mergeCell ref="B64:B68"/>
    <mergeCell ref="C64:C68"/>
    <mergeCell ref="B87:B91"/>
    <mergeCell ref="A69:A72"/>
    <mergeCell ref="B69:B72"/>
    <mergeCell ref="C69:C72"/>
    <mergeCell ref="A73:A74"/>
    <mergeCell ref="B73:B74"/>
    <mergeCell ref="C73:C74"/>
    <mergeCell ref="A54:A55"/>
    <mergeCell ref="B54:B55"/>
    <mergeCell ref="C54:C55"/>
    <mergeCell ref="A62:A63"/>
    <mergeCell ref="B62:B63"/>
    <mergeCell ref="C62:C63"/>
    <mergeCell ref="A41:A42"/>
    <mergeCell ref="B41:B42"/>
    <mergeCell ref="C41:C42"/>
    <mergeCell ref="B5:B8"/>
    <mergeCell ref="C5:C8"/>
    <mergeCell ref="A43:A47"/>
    <mergeCell ref="B43:B47"/>
    <mergeCell ref="C43:C47"/>
    <mergeCell ref="S5:U7"/>
    <mergeCell ref="A30:A35"/>
    <mergeCell ref="B30:B35"/>
    <mergeCell ref="C30:C35"/>
    <mergeCell ref="D5:D8"/>
    <mergeCell ref="A36:A40"/>
    <mergeCell ref="B36:B40"/>
    <mergeCell ref="C36:C40"/>
    <mergeCell ref="E5:F7"/>
    <mergeCell ref="G5:G8"/>
    <mergeCell ref="V5:Z7"/>
    <mergeCell ref="H5:J7"/>
    <mergeCell ref="K5:Q7"/>
    <mergeCell ref="A1:D3"/>
    <mergeCell ref="E1:W3"/>
    <mergeCell ref="X1:Z1"/>
    <mergeCell ref="X2:Z2"/>
    <mergeCell ref="X3:Z3"/>
    <mergeCell ref="A5:A8"/>
    <mergeCell ref="R5:R7"/>
  </mergeCells>
  <conditionalFormatting sqref="R10">
    <cfRule type="containsText" priority="9" dxfId="0" operator="containsText" stopIfTrue="1" text="No Aceptable o aceptable con control especifico">
      <formula>NOT(ISERROR(SEARCH("No Aceptable o aceptable con control especifico",R10)))</formula>
    </cfRule>
    <cfRule type="containsText" priority="11" dxfId="0" operator="containsText" stopIfTrue="1" text="No aceptable o aceptable con control especifico">
      <formula>NOT(ISERROR(SEARCH("No aceptable o aceptable con control especifico",R10)))</formula>
    </cfRule>
  </conditionalFormatting>
  <conditionalFormatting sqref="N9">
    <cfRule type="containsText" priority="5" dxfId="59" operator="containsText" stopIfTrue="1" text="BAJO">
      <formula>NOT(ISERROR(SEARCH("BAJO",N9)))</formula>
    </cfRule>
    <cfRule type="containsText" priority="6" dxfId="1" operator="containsText" stopIfTrue="1" text="MUY ALTO">
      <formula>NOT(ISERROR(SEARCH("MUY ALTO",N9)))</formula>
    </cfRule>
    <cfRule type="containsText" priority="7" dxfId="1" operator="containsText" stopIfTrue="1" text="ALTO">
      <formula>NOT(ISERROR(SEARCH("ALTO",N9)))</formula>
    </cfRule>
    <cfRule type="containsText" priority="8" dxfId="0" operator="containsText" stopIfTrue="1" text="MEDIO">
      <formula>NOT(ISERROR(SEARCH("MEDIO",N9)))</formula>
    </cfRule>
  </conditionalFormatting>
  <conditionalFormatting sqref="N10:N27">
    <cfRule type="containsText" priority="1" dxfId="59" operator="containsText" stopIfTrue="1" text="BAJO">
      <formula>NOT(ISERROR(SEARCH("BAJO",N10)))</formula>
    </cfRule>
    <cfRule type="containsText" priority="2" dxfId="1" operator="containsText" stopIfTrue="1" text="MUY ALTO">
      <formula>NOT(ISERROR(SEARCH("MUY ALTO",N10)))</formula>
    </cfRule>
    <cfRule type="containsText" priority="3" dxfId="1" operator="containsText" stopIfTrue="1" text="ALTO">
      <formula>NOT(ISERROR(SEARCH("ALTO",N10)))</formula>
    </cfRule>
    <cfRule type="containsText" priority="4" dxfId="0" operator="containsText" stopIfTrue="1" text="MEDIO">
      <formula>NOT(ISERROR(SEARCH("MEDIO",N10)))</formula>
    </cfRule>
  </conditionalFormatting>
  <dataValidations count="4">
    <dataValidation type="list" allowBlank="1" showInputMessage="1" showErrorMessage="1" promptTitle="NIVEL DE RIESGO" prompt="I  entre 4000-600&#10;II entre 500-150&#10;III entre 120-40&#10;IV si es igual a 20" sqref="Q9:Q27">
      <formula1>"I,II,III,IV"</formula1>
      <formula2>0</formula2>
    </dataValidation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9:L27">
      <formula1>"4,3,2,1"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O9:O27">
      <formula1>"100,60,25,10"</formula1>
      <formula2>0</formula2>
    </dataValidation>
    <dataValidation type="list" allowBlank="1" showInputMessage="1" showErrorMessage="1" prompt="Si 40&lt;NP&lt;24, Muy alto (A)&#10;Si 20&lt;NP&lt;10, Alto (A)&#10;Si 8&lt;NP&lt;6, Medio (M)&#10;Si 4&lt;NP&lt;2, Bajo (B)" sqref="N9:N27">
      <formula1>"Muy alto (MA),Alto (A),Medio (M),Bajo (B)"</formula1>
      <formula2>0</formula2>
    </dataValidation>
  </dataValidations>
  <printOptions/>
  <pageMargins left="0.7" right="0.7" top="0.75" bottom="0.75" header="0.3" footer="0.3"/>
  <pageSetup horizontalDpi="360" verticalDpi="360" orientation="portrait" scale="30" r:id="rId2"/>
  <colBreaks count="1" manualBreakCount="1">
    <brk id="2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46"/>
  <sheetViews>
    <sheetView view="pageBreakPreview" zoomScale="60" zoomScaleNormal="60" zoomScalePageLayoutView="0" workbookViewId="0" topLeftCell="A1">
      <selection activeCell="X3" sqref="X3:Z3"/>
    </sheetView>
  </sheetViews>
  <sheetFormatPr defaultColWidth="11.421875" defaultRowHeight="15"/>
  <cols>
    <col min="1" max="4" width="8.421875" style="1" customWidth="1"/>
    <col min="5" max="5" width="15.28125" style="28" customWidth="1"/>
    <col min="6" max="6" width="12.7109375" style="1" customWidth="1"/>
    <col min="7" max="7" width="19.8515625" style="2" customWidth="1"/>
    <col min="8" max="8" width="10.8515625" style="2" customWidth="1"/>
    <col min="9" max="9" width="12.140625" style="2" customWidth="1"/>
    <col min="10" max="10" width="10.8515625" style="2" customWidth="1"/>
    <col min="11" max="17" width="9.140625" style="2" customWidth="1"/>
    <col min="18" max="18" width="15.7109375" style="28" customWidth="1"/>
    <col min="19" max="19" width="6.28125" style="2" customWidth="1"/>
    <col min="20" max="20" width="11.7109375" style="2" customWidth="1"/>
    <col min="21" max="21" width="11.57421875" style="2" customWidth="1"/>
    <col min="22" max="22" width="7.28125" style="2" customWidth="1"/>
    <col min="23" max="23" width="9.57421875" style="2" customWidth="1"/>
    <col min="24" max="24" width="14.7109375" style="2" customWidth="1"/>
    <col min="25" max="25" width="21.57421875" style="2" customWidth="1"/>
    <col min="26" max="26" width="30.57421875" style="2" customWidth="1"/>
    <col min="27" max="16384" width="11.421875" style="2" customWidth="1"/>
  </cols>
  <sheetData>
    <row r="1" spans="1:26" s="3" customFormat="1" ht="32.25" customHeight="1">
      <c r="A1" s="60"/>
      <c r="B1" s="60"/>
      <c r="C1" s="60"/>
      <c r="D1" s="60"/>
      <c r="E1" s="61" t="s">
        <v>59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4" t="s">
        <v>60</v>
      </c>
      <c r="Y1" s="64"/>
      <c r="Z1" s="64"/>
    </row>
    <row r="2" spans="1:26" s="3" customFormat="1" ht="31.5" customHeight="1">
      <c r="A2" s="60"/>
      <c r="B2" s="60"/>
      <c r="C2" s="60"/>
      <c r="D2" s="60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4" t="s">
        <v>347</v>
      </c>
      <c r="Y2" s="64"/>
      <c r="Z2" s="64"/>
    </row>
    <row r="3" spans="1:26" ht="29.25" customHeight="1" thickBot="1">
      <c r="A3" s="60"/>
      <c r="B3" s="60"/>
      <c r="C3" s="60"/>
      <c r="D3" s="60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4" t="s">
        <v>368</v>
      </c>
      <c r="Y3" s="64"/>
      <c r="Z3" s="64"/>
    </row>
    <row r="4" spans="1:26" s="4" customFormat="1" ht="15.75" hidden="1" thickTop="1">
      <c r="A4" s="32"/>
      <c r="B4" s="32"/>
      <c r="C4" s="33"/>
      <c r="D4" s="33"/>
      <c r="E4" s="32"/>
      <c r="F4" s="33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s="5" customFormat="1" ht="61.5" customHeight="1" thickTop="1">
      <c r="A5" s="65" t="s">
        <v>0</v>
      </c>
      <c r="B5" s="75" t="s">
        <v>1</v>
      </c>
      <c r="C5" s="75" t="s">
        <v>2</v>
      </c>
      <c r="D5" s="71" t="s">
        <v>3</v>
      </c>
      <c r="E5" s="51" t="s">
        <v>4</v>
      </c>
      <c r="F5" s="53"/>
      <c r="G5" s="65" t="s">
        <v>5</v>
      </c>
      <c r="H5" s="51" t="s">
        <v>6</v>
      </c>
      <c r="I5" s="52"/>
      <c r="J5" s="53"/>
      <c r="K5" s="51" t="s">
        <v>7</v>
      </c>
      <c r="L5" s="52"/>
      <c r="M5" s="52"/>
      <c r="N5" s="52"/>
      <c r="O5" s="52"/>
      <c r="P5" s="52"/>
      <c r="Q5" s="53"/>
      <c r="R5" s="66" t="s">
        <v>8</v>
      </c>
      <c r="S5" s="51" t="s">
        <v>9</v>
      </c>
      <c r="T5" s="52"/>
      <c r="U5" s="53"/>
      <c r="V5" s="51" t="s">
        <v>10</v>
      </c>
      <c r="W5" s="52"/>
      <c r="X5" s="52"/>
      <c r="Y5" s="52"/>
      <c r="Z5" s="53"/>
    </row>
    <row r="6" spans="1:26" s="5" customFormat="1" ht="61.5" customHeight="1">
      <c r="A6" s="65"/>
      <c r="B6" s="76"/>
      <c r="C6" s="76"/>
      <c r="D6" s="72"/>
      <c r="E6" s="54"/>
      <c r="F6" s="56"/>
      <c r="G6" s="65"/>
      <c r="H6" s="54"/>
      <c r="I6" s="55"/>
      <c r="J6" s="56"/>
      <c r="K6" s="54"/>
      <c r="L6" s="55"/>
      <c r="M6" s="55"/>
      <c r="N6" s="55"/>
      <c r="O6" s="55"/>
      <c r="P6" s="55"/>
      <c r="Q6" s="56"/>
      <c r="R6" s="67"/>
      <c r="S6" s="54"/>
      <c r="T6" s="55"/>
      <c r="U6" s="56"/>
      <c r="V6" s="54"/>
      <c r="W6" s="55"/>
      <c r="X6" s="55"/>
      <c r="Y6" s="55"/>
      <c r="Z6" s="56"/>
    </row>
    <row r="7" spans="1:26" s="5" customFormat="1" ht="61.5" customHeight="1">
      <c r="A7" s="65"/>
      <c r="B7" s="76"/>
      <c r="C7" s="76"/>
      <c r="D7" s="72"/>
      <c r="E7" s="57"/>
      <c r="F7" s="59"/>
      <c r="G7" s="65"/>
      <c r="H7" s="57"/>
      <c r="I7" s="58"/>
      <c r="J7" s="59"/>
      <c r="K7" s="57"/>
      <c r="L7" s="58"/>
      <c r="M7" s="58"/>
      <c r="N7" s="58"/>
      <c r="O7" s="58"/>
      <c r="P7" s="58"/>
      <c r="Q7" s="59"/>
      <c r="R7" s="68"/>
      <c r="S7" s="57"/>
      <c r="T7" s="58"/>
      <c r="U7" s="59"/>
      <c r="V7" s="57"/>
      <c r="W7" s="58"/>
      <c r="X7" s="58"/>
      <c r="Y7" s="58"/>
      <c r="Z7" s="59"/>
    </row>
    <row r="8" spans="1:26" s="6" customFormat="1" ht="111" customHeight="1">
      <c r="A8" s="65"/>
      <c r="B8" s="77"/>
      <c r="C8" s="76"/>
      <c r="D8" s="73"/>
      <c r="E8" s="43" t="s">
        <v>11</v>
      </c>
      <c r="F8" s="43" t="s">
        <v>12</v>
      </c>
      <c r="G8" s="65"/>
      <c r="H8" s="43" t="s">
        <v>13</v>
      </c>
      <c r="I8" s="43" t="s">
        <v>14</v>
      </c>
      <c r="J8" s="43" t="s">
        <v>15</v>
      </c>
      <c r="K8" s="43" t="s">
        <v>16</v>
      </c>
      <c r="L8" s="36" t="s">
        <v>50</v>
      </c>
      <c r="M8" s="36" t="s">
        <v>17</v>
      </c>
      <c r="N8" s="36" t="s">
        <v>18</v>
      </c>
      <c r="O8" s="36" t="s">
        <v>19</v>
      </c>
      <c r="P8" s="36" t="s">
        <v>20</v>
      </c>
      <c r="Q8" s="36" t="s">
        <v>21</v>
      </c>
      <c r="R8" s="34" t="s">
        <v>22</v>
      </c>
      <c r="S8" s="43" t="s">
        <v>23</v>
      </c>
      <c r="T8" s="37" t="s">
        <v>24</v>
      </c>
      <c r="U8" s="36" t="s">
        <v>25</v>
      </c>
      <c r="V8" s="43" t="s">
        <v>26</v>
      </c>
      <c r="W8" s="37" t="s">
        <v>27</v>
      </c>
      <c r="X8" s="43" t="s">
        <v>28</v>
      </c>
      <c r="Y8" s="38" t="s">
        <v>29</v>
      </c>
      <c r="Z8" s="43" t="s">
        <v>30</v>
      </c>
    </row>
    <row r="9" spans="1:26" s="8" customFormat="1" ht="267.75" customHeight="1">
      <c r="A9" s="81" t="s">
        <v>142</v>
      </c>
      <c r="B9" s="78" t="s">
        <v>348</v>
      </c>
      <c r="C9" s="80" t="s">
        <v>295</v>
      </c>
      <c r="D9" s="24" t="s">
        <v>31</v>
      </c>
      <c r="E9" s="29" t="s">
        <v>62</v>
      </c>
      <c r="F9" s="30" t="s">
        <v>41</v>
      </c>
      <c r="G9" s="30" t="s">
        <v>61</v>
      </c>
      <c r="H9" s="30" t="s">
        <v>33</v>
      </c>
      <c r="I9" s="30" t="s">
        <v>33</v>
      </c>
      <c r="J9" s="30" t="s">
        <v>33</v>
      </c>
      <c r="K9" s="30">
        <v>2</v>
      </c>
      <c r="L9" s="30">
        <v>2</v>
      </c>
      <c r="M9" s="30">
        <f aca="true" t="shared" si="0" ref="M9:M28">K9*L9</f>
        <v>4</v>
      </c>
      <c r="N9" s="30" t="s">
        <v>34</v>
      </c>
      <c r="O9" s="30">
        <v>25</v>
      </c>
      <c r="P9" s="30">
        <f>O9*M9</f>
        <v>100</v>
      </c>
      <c r="Q9" s="30" t="s">
        <v>37</v>
      </c>
      <c r="R9" s="50" t="str">
        <f>IF(Q9="I","No aceptable",IF(Q9="II","No aceptable o Aceptable con control específico",IF(Q9="III","Mejorable",IF(Q9="IV","Aceptable"))))</f>
        <v>Mejorable</v>
      </c>
      <c r="S9" s="30">
        <v>180</v>
      </c>
      <c r="T9" s="30" t="s">
        <v>293</v>
      </c>
      <c r="U9" s="30" t="s">
        <v>31</v>
      </c>
      <c r="V9" s="29"/>
      <c r="W9" s="29"/>
      <c r="X9" s="29"/>
      <c r="Y9" s="31" t="s">
        <v>112</v>
      </c>
      <c r="Z9" s="31"/>
    </row>
    <row r="10" spans="1:26" s="8" customFormat="1" ht="267.75" customHeight="1">
      <c r="A10" s="78"/>
      <c r="B10" s="78"/>
      <c r="C10" s="80"/>
      <c r="D10" s="24" t="s">
        <v>31</v>
      </c>
      <c r="E10" s="29" t="s">
        <v>290</v>
      </c>
      <c r="F10" s="30" t="s">
        <v>41</v>
      </c>
      <c r="G10" s="30" t="s">
        <v>61</v>
      </c>
      <c r="H10" s="30" t="s">
        <v>33</v>
      </c>
      <c r="I10" s="30" t="s">
        <v>33</v>
      </c>
      <c r="J10" s="30" t="s">
        <v>33</v>
      </c>
      <c r="K10" s="30">
        <v>2</v>
      </c>
      <c r="L10" s="30">
        <v>3</v>
      </c>
      <c r="M10" s="30">
        <f t="shared" si="0"/>
        <v>6</v>
      </c>
      <c r="N10" s="30" t="s">
        <v>39</v>
      </c>
      <c r="O10" s="30">
        <v>25</v>
      </c>
      <c r="P10" s="30">
        <f>O10*M10</f>
        <v>150</v>
      </c>
      <c r="Q10" s="30" t="s">
        <v>35</v>
      </c>
      <c r="R10" s="50" t="str">
        <f aca="true" t="shared" si="1" ref="R10:R48">IF(Q10="I","No aceptable",IF(Q10="II","No aceptable o Aceptable con control específico",IF(Q10="III","Mejorable",IF(Q10="IV","Aceptable"))))</f>
        <v>No aceptable o Aceptable con control específico</v>
      </c>
      <c r="S10" s="30">
        <v>180</v>
      </c>
      <c r="T10" s="30" t="s">
        <v>291</v>
      </c>
      <c r="U10" s="30" t="s">
        <v>31</v>
      </c>
      <c r="V10" s="29"/>
      <c r="W10" s="29"/>
      <c r="X10" s="29"/>
      <c r="Y10" s="31" t="s">
        <v>292</v>
      </c>
      <c r="Z10" s="31"/>
    </row>
    <row r="11" spans="1:26" s="8" customFormat="1" ht="267.75" customHeight="1">
      <c r="A11" s="78"/>
      <c r="B11" s="78"/>
      <c r="C11" s="80"/>
      <c r="D11" s="24" t="s">
        <v>31</v>
      </c>
      <c r="E11" s="23" t="s">
        <v>124</v>
      </c>
      <c r="F11" s="22" t="s">
        <v>69</v>
      </c>
      <c r="G11" s="30" t="s">
        <v>46</v>
      </c>
      <c r="H11" s="22" t="s">
        <v>33</v>
      </c>
      <c r="I11" s="22" t="s">
        <v>33</v>
      </c>
      <c r="J11" s="22" t="s">
        <v>33</v>
      </c>
      <c r="K11" s="22">
        <v>2</v>
      </c>
      <c r="L11" s="22">
        <v>2</v>
      </c>
      <c r="M11" s="22">
        <f>K11*L11</f>
        <v>4</v>
      </c>
      <c r="N11" s="30" t="s">
        <v>34</v>
      </c>
      <c r="O11" s="22">
        <v>10</v>
      </c>
      <c r="P11" s="22">
        <f>O11*M11</f>
        <v>40</v>
      </c>
      <c r="Q11" s="22" t="s">
        <v>37</v>
      </c>
      <c r="R11" s="50" t="str">
        <f t="shared" si="1"/>
        <v>Mejorable</v>
      </c>
      <c r="S11" s="30">
        <v>180</v>
      </c>
      <c r="T11" s="22" t="s">
        <v>51</v>
      </c>
      <c r="U11" s="22" t="s">
        <v>38</v>
      </c>
      <c r="V11" s="23"/>
      <c r="W11" s="23"/>
      <c r="X11" s="23"/>
      <c r="Y11" s="25" t="s">
        <v>73</v>
      </c>
      <c r="Z11" s="25"/>
    </row>
    <row r="12" spans="1:26" s="8" customFormat="1" ht="267.75" customHeight="1">
      <c r="A12" s="78"/>
      <c r="B12" s="78"/>
      <c r="C12" s="80"/>
      <c r="D12" s="24" t="s">
        <v>31</v>
      </c>
      <c r="E12" s="23" t="s">
        <v>58</v>
      </c>
      <c r="F12" s="22" t="s">
        <v>43</v>
      </c>
      <c r="G12" s="30" t="s">
        <v>63</v>
      </c>
      <c r="H12" s="22" t="s">
        <v>33</v>
      </c>
      <c r="I12" s="22" t="s">
        <v>33</v>
      </c>
      <c r="J12" s="22" t="s">
        <v>64</v>
      </c>
      <c r="K12" s="22">
        <v>2</v>
      </c>
      <c r="L12" s="22">
        <v>2</v>
      </c>
      <c r="M12" s="22">
        <f t="shared" si="0"/>
        <v>4</v>
      </c>
      <c r="N12" s="30" t="s">
        <v>34</v>
      </c>
      <c r="O12" s="22">
        <v>25</v>
      </c>
      <c r="P12" s="22">
        <f>O12*M12</f>
        <v>100</v>
      </c>
      <c r="Q12" s="22" t="s">
        <v>37</v>
      </c>
      <c r="R12" s="50" t="str">
        <f t="shared" si="1"/>
        <v>Mejorable</v>
      </c>
      <c r="S12" s="30">
        <v>180</v>
      </c>
      <c r="T12" s="22" t="s">
        <v>65</v>
      </c>
      <c r="U12" s="22" t="s">
        <v>31</v>
      </c>
      <c r="V12" s="23"/>
      <c r="W12" s="23"/>
      <c r="X12" s="23"/>
      <c r="Y12" s="31" t="s">
        <v>118</v>
      </c>
      <c r="Z12" s="25"/>
    </row>
    <row r="13" spans="1:26" s="8" customFormat="1" ht="267.75" customHeight="1">
      <c r="A13" s="78"/>
      <c r="B13" s="78"/>
      <c r="C13" s="80"/>
      <c r="D13" s="24" t="s">
        <v>31</v>
      </c>
      <c r="E13" s="23" t="s">
        <v>66</v>
      </c>
      <c r="F13" s="22" t="s">
        <v>40</v>
      </c>
      <c r="G13" s="30" t="s">
        <v>67</v>
      </c>
      <c r="H13" s="22" t="s">
        <v>33</v>
      </c>
      <c r="I13" s="22" t="s">
        <v>33</v>
      </c>
      <c r="J13" s="22" t="s">
        <v>33</v>
      </c>
      <c r="K13" s="22">
        <v>2</v>
      </c>
      <c r="L13" s="22">
        <v>2</v>
      </c>
      <c r="M13" s="22">
        <f t="shared" si="0"/>
        <v>4</v>
      </c>
      <c r="N13" s="30" t="s">
        <v>34</v>
      </c>
      <c r="O13" s="22">
        <v>25</v>
      </c>
      <c r="P13" s="22">
        <f>O13*M13</f>
        <v>100</v>
      </c>
      <c r="Q13" s="22" t="s">
        <v>37</v>
      </c>
      <c r="R13" s="50" t="str">
        <f t="shared" si="1"/>
        <v>Mejorable</v>
      </c>
      <c r="S13" s="30">
        <v>180</v>
      </c>
      <c r="T13" s="22" t="s">
        <v>45</v>
      </c>
      <c r="U13" s="22" t="s">
        <v>38</v>
      </c>
      <c r="V13" s="23"/>
      <c r="W13" s="23"/>
      <c r="X13" s="23"/>
      <c r="Y13" s="25" t="s">
        <v>294</v>
      </c>
      <c r="Z13" s="25"/>
    </row>
    <row r="14" spans="1:26" s="8" customFormat="1" ht="267.75" customHeight="1">
      <c r="A14" s="78"/>
      <c r="B14" s="78"/>
      <c r="C14" s="80"/>
      <c r="D14" s="24" t="s">
        <v>31</v>
      </c>
      <c r="E14" s="23" t="s">
        <v>70</v>
      </c>
      <c r="F14" s="22" t="s">
        <v>69</v>
      </c>
      <c r="G14" s="30" t="s">
        <v>48</v>
      </c>
      <c r="H14" s="22" t="s">
        <v>33</v>
      </c>
      <c r="I14" s="22" t="s">
        <v>33</v>
      </c>
      <c r="J14" s="22" t="s">
        <v>33</v>
      </c>
      <c r="K14" s="22">
        <v>2</v>
      </c>
      <c r="L14" s="22">
        <v>2</v>
      </c>
      <c r="M14" s="22">
        <f t="shared" si="0"/>
        <v>4</v>
      </c>
      <c r="N14" s="30" t="s">
        <v>34</v>
      </c>
      <c r="O14" s="22">
        <v>10</v>
      </c>
      <c r="P14" s="22">
        <v>40</v>
      </c>
      <c r="Q14" s="22" t="s">
        <v>37</v>
      </c>
      <c r="R14" s="50" t="str">
        <f t="shared" si="1"/>
        <v>Mejorable</v>
      </c>
      <c r="S14" s="30">
        <v>180</v>
      </c>
      <c r="T14" s="22" t="s">
        <v>49</v>
      </c>
      <c r="U14" s="22" t="s">
        <v>31</v>
      </c>
      <c r="V14" s="11"/>
      <c r="W14" s="11"/>
      <c r="X14" s="10"/>
      <c r="Y14" s="25" t="s">
        <v>72</v>
      </c>
      <c r="Z14" s="25"/>
    </row>
    <row r="15" spans="1:26" s="8" customFormat="1" ht="267.75" customHeight="1">
      <c r="A15" s="78"/>
      <c r="B15" s="78"/>
      <c r="C15" s="81" t="s">
        <v>316</v>
      </c>
      <c r="D15" s="24" t="s">
        <v>31</v>
      </c>
      <c r="E15" s="23" t="s">
        <v>296</v>
      </c>
      <c r="F15" s="22" t="s">
        <v>69</v>
      </c>
      <c r="G15" s="30" t="s">
        <v>53</v>
      </c>
      <c r="H15" s="22" t="s">
        <v>33</v>
      </c>
      <c r="I15" s="22" t="s">
        <v>33</v>
      </c>
      <c r="J15" s="22" t="s">
        <v>33</v>
      </c>
      <c r="K15" s="22">
        <v>6</v>
      </c>
      <c r="L15" s="22">
        <v>3</v>
      </c>
      <c r="M15" s="22">
        <f t="shared" si="0"/>
        <v>18</v>
      </c>
      <c r="N15" s="30" t="s">
        <v>44</v>
      </c>
      <c r="O15" s="22">
        <v>25</v>
      </c>
      <c r="P15" s="22">
        <f>M15*O15</f>
        <v>450</v>
      </c>
      <c r="Q15" s="22" t="s">
        <v>35</v>
      </c>
      <c r="R15" s="50" t="str">
        <f t="shared" si="1"/>
        <v>No aceptable o Aceptable con control específico</v>
      </c>
      <c r="S15" s="30">
        <v>180</v>
      </c>
      <c r="T15" s="22" t="s">
        <v>52</v>
      </c>
      <c r="U15" s="22" t="s">
        <v>31</v>
      </c>
      <c r="V15" s="11"/>
      <c r="W15" s="11"/>
      <c r="X15" s="10"/>
      <c r="Y15" s="25" t="s">
        <v>297</v>
      </c>
      <c r="Z15" s="25"/>
    </row>
    <row r="16" spans="1:26" s="8" customFormat="1" ht="267.75" customHeight="1">
      <c r="A16" s="78"/>
      <c r="B16" s="78"/>
      <c r="C16" s="78"/>
      <c r="D16" s="24" t="s">
        <v>31</v>
      </c>
      <c r="E16" s="23" t="s">
        <v>298</v>
      </c>
      <c r="F16" s="22" t="s">
        <v>69</v>
      </c>
      <c r="G16" s="30" t="s">
        <v>299</v>
      </c>
      <c r="H16" s="22" t="s">
        <v>33</v>
      </c>
      <c r="I16" s="22" t="s">
        <v>33</v>
      </c>
      <c r="J16" s="22" t="s">
        <v>33</v>
      </c>
      <c r="K16" s="22">
        <v>2</v>
      </c>
      <c r="L16" s="22">
        <v>3</v>
      </c>
      <c r="M16" s="22">
        <f t="shared" si="0"/>
        <v>6</v>
      </c>
      <c r="N16" s="30" t="s">
        <v>39</v>
      </c>
      <c r="O16" s="22">
        <v>25</v>
      </c>
      <c r="P16" s="22">
        <f>M16*O16</f>
        <v>150</v>
      </c>
      <c r="Q16" s="22" t="s">
        <v>35</v>
      </c>
      <c r="R16" s="50" t="str">
        <f t="shared" si="1"/>
        <v>No aceptable o Aceptable con control específico</v>
      </c>
      <c r="S16" s="30">
        <v>180</v>
      </c>
      <c r="T16" s="22" t="s">
        <v>300</v>
      </c>
      <c r="U16" s="22" t="s">
        <v>31</v>
      </c>
      <c r="V16" s="11"/>
      <c r="W16" s="11"/>
      <c r="X16" s="10"/>
      <c r="Y16" s="25" t="s">
        <v>301</v>
      </c>
      <c r="Z16" s="25"/>
    </row>
    <row r="17" spans="1:26" s="8" customFormat="1" ht="267.75" customHeight="1">
      <c r="A17" s="78"/>
      <c r="B17" s="78"/>
      <c r="C17" s="78"/>
      <c r="D17" s="24" t="s">
        <v>31</v>
      </c>
      <c r="E17" s="23" t="s">
        <v>321</v>
      </c>
      <c r="F17" s="22" t="s">
        <v>69</v>
      </c>
      <c r="G17" s="30" t="s">
        <v>319</v>
      </c>
      <c r="H17" s="22" t="s">
        <v>33</v>
      </c>
      <c r="I17" s="22" t="s">
        <v>33</v>
      </c>
      <c r="J17" s="22" t="s">
        <v>33</v>
      </c>
      <c r="K17" s="22">
        <v>2</v>
      </c>
      <c r="L17" s="22">
        <v>3</v>
      </c>
      <c r="M17" s="22">
        <f>K17*L17</f>
        <v>6</v>
      </c>
      <c r="N17" s="30" t="s">
        <v>39</v>
      </c>
      <c r="O17" s="22">
        <v>25</v>
      </c>
      <c r="P17" s="22">
        <f>M17*O17</f>
        <v>150</v>
      </c>
      <c r="Q17" s="22" t="s">
        <v>35</v>
      </c>
      <c r="R17" s="50" t="str">
        <f t="shared" si="1"/>
        <v>No aceptable o Aceptable con control específico</v>
      </c>
      <c r="S17" s="30">
        <v>180</v>
      </c>
      <c r="T17" s="22" t="s">
        <v>320</v>
      </c>
      <c r="U17" s="22" t="s">
        <v>31</v>
      </c>
      <c r="V17" s="11"/>
      <c r="W17" s="11"/>
      <c r="X17" s="10"/>
      <c r="Y17" s="25" t="s">
        <v>322</v>
      </c>
      <c r="Z17" s="25" t="s">
        <v>323</v>
      </c>
    </row>
    <row r="18" spans="1:26" s="8" customFormat="1" ht="267.75" customHeight="1">
      <c r="A18" s="78"/>
      <c r="B18" s="78"/>
      <c r="C18" s="78"/>
      <c r="D18" s="24" t="s">
        <v>31</v>
      </c>
      <c r="E18" s="23" t="s">
        <v>302</v>
      </c>
      <c r="F18" s="22" t="s">
        <v>69</v>
      </c>
      <c r="G18" s="30" t="s">
        <v>303</v>
      </c>
      <c r="H18" s="22" t="s">
        <v>33</v>
      </c>
      <c r="I18" s="22" t="s">
        <v>33</v>
      </c>
      <c r="J18" s="22" t="s">
        <v>33</v>
      </c>
      <c r="K18" s="22">
        <v>2</v>
      </c>
      <c r="L18" s="22">
        <v>2</v>
      </c>
      <c r="M18" s="22">
        <f t="shared" si="0"/>
        <v>4</v>
      </c>
      <c r="N18" s="30" t="s">
        <v>34</v>
      </c>
      <c r="O18" s="22">
        <v>25</v>
      </c>
      <c r="P18" s="22">
        <f>M18*O18</f>
        <v>100</v>
      </c>
      <c r="Q18" s="22" t="s">
        <v>37</v>
      </c>
      <c r="R18" s="50" t="str">
        <f t="shared" si="1"/>
        <v>Mejorable</v>
      </c>
      <c r="S18" s="30">
        <v>180</v>
      </c>
      <c r="T18" s="22" t="s">
        <v>304</v>
      </c>
      <c r="U18" s="22" t="s">
        <v>31</v>
      </c>
      <c r="V18" s="11"/>
      <c r="W18" s="11"/>
      <c r="X18" s="10"/>
      <c r="Y18" s="25" t="s">
        <v>305</v>
      </c>
      <c r="Z18" s="25"/>
    </row>
    <row r="19" spans="1:26" s="8" customFormat="1" ht="267.75" customHeight="1">
      <c r="A19" s="78"/>
      <c r="B19" s="78"/>
      <c r="C19" s="78"/>
      <c r="D19" s="24" t="s">
        <v>31</v>
      </c>
      <c r="E19" s="23" t="s">
        <v>306</v>
      </c>
      <c r="F19" s="22" t="s">
        <v>140</v>
      </c>
      <c r="G19" s="30" t="s">
        <v>113</v>
      </c>
      <c r="H19" s="22" t="s">
        <v>33</v>
      </c>
      <c r="I19" s="22" t="s">
        <v>33</v>
      </c>
      <c r="J19" s="22" t="s">
        <v>33</v>
      </c>
      <c r="K19" s="22">
        <v>2</v>
      </c>
      <c r="L19" s="22">
        <v>3</v>
      </c>
      <c r="M19" s="22">
        <f aca="true" t="shared" si="2" ref="M19:M24">K19*L19</f>
        <v>6</v>
      </c>
      <c r="N19" s="30" t="s">
        <v>39</v>
      </c>
      <c r="O19" s="22">
        <v>25</v>
      </c>
      <c r="P19" s="22">
        <f>O19*M19</f>
        <v>150</v>
      </c>
      <c r="Q19" s="22" t="s">
        <v>35</v>
      </c>
      <c r="R19" s="50" t="str">
        <f t="shared" si="1"/>
        <v>No aceptable o Aceptable con control específico</v>
      </c>
      <c r="S19" s="30">
        <v>180</v>
      </c>
      <c r="T19" s="22" t="s">
        <v>114</v>
      </c>
      <c r="U19" s="22" t="s">
        <v>31</v>
      </c>
      <c r="V19" s="23"/>
      <c r="W19" s="23"/>
      <c r="X19" s="23"/>
      <c r="Y19" s="31" t="s">
        <v>307</v>
      </c>
      <c r="Z19" s="25"/>
    </row>
    <row r="20" spans="1:26" s="8" customFormat="1" ht="267.75" customHeight="1">
      <c r="A20" s="78"/>
      <c r="B20" s="78"/>
      <c r="C20" s="78"/>
      <c r="D20" s="24" t="s">
        <v>31</v>
      </c>
      <c r="E20" s="23" t="s">
        <v>308</v>
      </c>
      <c r="F20" s="22" t="s">
        <v>69</v>
      </c>
      <c r="G20" s="30" t="s">
        <v>46</v>
      </c>
      <c r="H20" s="22" t="s">
        <v>33</v>
      </c>
      <c r="I20" s="22" t="s">
        <v>33</v>
      </c>
      <c r="J20" s="22" t="s">
        <v>33</v>
      </c>
      <c r="K20" s="22">
        <v>2</v>
      </c>
      <c r="L20" s="22">
        <v>3</v>
      </c>
      <c r="M20" s="22">
        <f t="shared" si="2"/>
        <v>6</v>
      </c>
      <c r="N20" s="30" t="s">
        <v>39</v>
      </c>
      <c r="O20" s="22">
        <v>10</v>
      </c>
      <c r="P20" s="22">
        <f>O20*M20</f>
        <v>60</v>
      </c>
      <c r="Q20" s="22" t="s">
        <v>37</v>
      </c>
      <c r="R20" s="50" t="str">
        <f t="shared" si="1"/>
        <v>Mejorable</v>
      </c>
      <c r="S20" s="30">
        <v>180</v>
      </c>
      <c r="T20" s="22" t="s">
        <v>51</v>
      </c>
      <c r="U20" s="22" t="s">
        <v>38</v>
      </c>
      <c r="V20" s="23"/>
      <c r="W20" s="23"/>
      <c r="X20" s="23"/>
      <c r="Y20" s="25" t="s">
        <v>73</v>
      </c>
      <c r="Z20" s="25"/>
    </row>
    <row r="21" spans="1:26" s="8" customFormat="1" ht="267.75" customHeight="1">
      <c r="A21" s="78"/>
      <c r="B21" s="78"/>
      <c r="C21" s="78"/>
      <c r="D21" s="24" t="s">
        <v>31</v>
      </c>
      <c r="E21" s="23" t="s">
        <v>309</v>
      </c>
      <c r="F21" s="22" t="s">
        <v>43</v>
      </c>
      <c r="G21" s="30" t="s">
        <v>63</v>
      </c>
      <c r="H21" s="22" t="s">
        <v>33</v>
      </c>
      <c r="I21" s="22" t="s">
        <v>33</v>
      </c>
      <c r="J21" s="22" t="s">
        <v>64</v>
      </c>
      <c r="K21" s="22">
        <v>6</v>
      </c>
      <c r="L21" s="22">
        <v>3</v>
      </c>
      <c r="M21" s="22">
        <f t="shared" si="2"/>
        <v>18</v>
      </c>
      <c r="N21" s="30" t="s">
        <v>44</v>
      </c>
      <c r="O21" s="22">
        <v>25</v>
      </c>
      <c r="P21" s="22">
        <f>O21*M21</f>
        <v>450</v>
      </c>
      <c r="Q21" s="22" t="s">
        <v>35</v>
      </c>
      <c r="R21" s="50" t="str">
        <f t="shared" si="1"/>
        <v>No aceptable o Aceptable con control específico</v>
      </c>
      <c r="S21" s="30">
        <v>180</v>
      </c>
      <c r="T21" s="22" t="s">
        <v>65</v>
      </c>
      <c r="U21" s="22" t="s">
        <v>31</v>
      </c>
      <c r="V21" s="23"/>
      <c r="W21" s="23"/>
      <c r="X21" s="23"/>
      <c r="Y21" s="31" t="s">
        <v>310</v>
      </c>
      <c r="Z21" s="25"/>
    </row>
    <row r="22" spans="1:26" s="8" customFormat="1" ht="267.75" customHeight="1">
      <c r="A22" s="78"/>
      <c r="B22" s="78"/>
      <c r="C22" s="78"/>
      <c r="D22" s="24" t="s">
        <v>31</v>
      </c>
      <c r="E22" s="23" t="s">
        <v>313</v>
      </c>
      <c r="F22" s="22" t="s">
        <v>40</v>
      </c>
      <c r="G22" s="30" t="s">
        <v>312</v>
      </c>
      <c r="H22" s="22" t="s">
        <v>33</v>
      </c>
      <c r="I22" s="22" t="s">
        <v>33</v>
      </c>
      <c r="J22" s="22" t="s">
        <v>33</v>
      </c>
      <c r="K22" s="22">
        <v>2</v>
      </c>
      <c r="L22" s="22">
        <v>3</v>
      </c>
      <c r="M22" s="22">
        <f t="shared" si="2"/>
        <v>6</v>
      </c>
      <c r="N22" s="30" t="s">
        <v>39</v>
      </c>
      <c r="O22" s="22">
        <v>25</v>
      </c>
      <c r="P22" s="22">
        <f>O22*M22</f>
        <v>150</v>
      </c>
      <c r="Q22" s="22" t="s">
        <v>37</v>
      </c>
      <c r="R22" s="50" t="str">
        <f t="shared" si="1"/>
        <v>Mejorable</v>
      </c>
      <c r="S22" s="30">
        <v>180</v>
      </c>
      <c r="T22" s="22" t="s">
        <v>314</v>
      </c>
      <c r="U22" s="22" t="s">
        <v>38</v>
      </c>
      <c r="V22" s="23"/>
      <c r="W22" s="23"/>
      <c r="X22" s="23"/>
      <c r="Y22" s="25" t="s">
        <v>315</v>
      </c>
      <c r="Z22" s="25"/>
    </row>
    <row r="23" spans="1:26" s="8" customFormat="1" ht="267.75" customHeight="1">
      <c r="A23" s="78"/>
      <c r="B23" s="78"/>
      <c r="C23" s="78"/>
      <c r="D23" s="24" t="s">
        <v>31</v>
      </c>
      <c r="E23" s="23" t="s">
        <v>311</v>
      </c>
      <c r="F23" s="22" t="s">
        <v>40</v>
      </c>
      <c r="G23" s="30" t="s">
        <v>67</v>
      </c>
      <c r="H23" s="22" t="s">
        <v>33</v>
      </c>
      <c r="I23" s="22" t="s">
        <v>33</v>
      </c>
      <c r="J23" s="22" t="s">
        <v>33</v>
      </c>
      <c r="K23" s="22">
        <v>2</v>
      </c>
      <c r="L23" s="22">
        <v>3</v>
      </c>
      <c r="M23" s="22">
        <f t="shared" si="2"/>
        <v>6</v>
      </c>
      <c r="N23" s="30" t="s">
        <v>39</v>
      </c>
      <c r="O23" s="22">
        <v>25</v>
      </c>
      <c r="P23" s="22">
        <f>O23*M23</f>
        <v>150</v>
      </c>
      <c r="Q23" s="22" t="s">
        <v>35</v>
      </c>
      <c r="R23" s="50" t="str">
        <f t="shared" si="1"/>
        <v>No aceptable o Aceptable con control específico</v>
      </c>
      <c r="S23" s="30">
        <v>180</v>
      </c>
      <c r="T23" s="22" t="s">
        <v>45</v>
      </c>
      <c r="U23" s="22" t="s">
        <v>38</v>
      </c>
      <c r="V23" s="23"/>
      <c r="W23" s="23"/>
      <c r="X23" s="23"/>
      <c r="Y23" s="25" t="s">
        <v>294</v>
      </c>
      <c r="Z23" s="25"/>
    </row>
    <row r="24" spans="1:27" s="8" customFormat="1" ht="267.75" customHeight="1">
      <c r="A24" s="78"/>
      <c r="B24" s="78"/>
      <c r="C24" s="78"/>
      <c r="D24" s="24" t="s">
        <v>31</v>
      </c>
      <c r="E24" s="23" t="s">
        <v>135</v>
      </c>
      <c r="F24" s="22" t="s">
        <v>54</v>
      </c>
      <c r="G24" s="30" t="s">
        <v>74</v>
      </c>
      <c r="H24" s="22" t="s">
        <v>33</v>
      </c>
      <c r="I24" s="22" t="s">
        <v>75</v>
      </c>
      <c r="J24" s="22" t="s">
        <v>33</v>
      </c>
      <c r="K24" s="22">
        <v>2</v>
      </c>
      <c r="L24" s="22">
        <v>3</v>
      </c>
      <c r="M24" s="22">
        <f t="shared" si="2"/>
        <v>6</v>
      </c>
      <c r="N24" s="30" t="s">
        <v>39</v>
      </c>
      <c r="O24" s="22">
        <v>25</v>
      </c>
      <c r="P24" s="22">
        <f>M24*O24</f>
        <v>150</v>
      </c>
      <c r="Q24" s="22" t="s">
        <v>35</v>
      </c>
      <c r="R24" s="50" t="str">
        <f t="shared" si="1"/>
        <v>No aceptable o Aceptable con control específico</v>
      </c>
      <c r="S24" s="30">
        <v>180</v>
      </c>
      <c r="T24" s="22" t="s">
        <v>76</v>
      </c>
      <c r="U24" s="22" t="s">
        <v>38</v>
      </c>
      <c r="V24" s="23"/>
      <c r="W24" s="23"/>
      <c r="X24" s="23"/>
      <c r="Y24" s="25" t="s">
        <v>77</v>
      </c>
      <c r="Z24" s="22"/>
      <c r="AA24" s="21"/>
    </row>
    <row r="25" spans="1:27" s="8" customFormat="1" ht="267.75" customHeight="1">
      <c r="A25" s="78"/>
      <c r="B25" s="78"/>
      <c r="C25" s="78"/>
      <c r="D25" s="24" t="s">
        <v>31</v>
      </c>
      <c r="E25" s="23" t="s">
        <v>318</v>
      </c>
      <c r="F25" s="22" t="s">
        <v>54</v>
      </c>
      <c r="G25" s="30" t="s">
        <v>74</v>
      </c>
      <c r="H25" s="22" t="s">
        <v>33</v>
      </c>
      <c r="I25" s="22" t="s">
        <v>75</v>
      </c>
      <c r="J25" s="22" t="s">
        <v>33</v>
      </c>
      <c r="K25" s="22">
        <v>2</v>
      </c>
      <c r="L25" s="22">
        <v>3</v>
      </c>
      <c r="M25" s="22">
        <f t="shared" si="0"/>
        <v>6</v>
      </c>
      <c r="N25" s="30" t="s">
        <v>39</v>
      </c>
      <c r="O25" s="22">
        <v>25</v>
      </c>
      <c r="P25" s="22">
        <f>M25*O25</f>
        <v>150</v>
      </c>
      <c r="Q25" s="22" t="s">
        <v>35</v>
      </c>
      <c r="R25" s="50" t="str">
        <f t="shared" si="1"/>
        <v>No aceptable o Aceptable con control específico</v>
      </c>
      <c r="S25" s="30">
        <v>180</v>
      </c>
      <c r="T25" s="22" t="s">
        <v>76</v>
      </c>
      <c r="U25" s="22" t="s">
        <v>38</v>
      </c>
      <c r="V25" s="23"/>
      <c r="W25" s="23"/>
      <c r="X25" s="23"/>
      <c r="Y25" s="25" t="s">
        <v>77</v>
      </c>
      <c r="Z25" s="22"/>
      <c r="AA25" s="21"/>
    </row>
    <row r="26" spans="1:27" s="8" customFormat="1" ht="267.75" customHeight="1">
      <c r="A26" s="78"/>
      <c r="B26" s="78"/>
      <c r="C26" s="78"/>
      <c r="D26" s="24" t="s">
        <v>31</v>
      </c>
      <c r="E26" s="23" t="s">
        <v>317</v>
      </c>
      <c r="F26" s="22" t="s">
        <v>78</v>
      </c>
      <c r="G26" s="30" t="s">
        <v>79</v>
      </c>
      <c r="H26" s="22" t="s">
        <v>33</v>
      </c>
      <c r="I26" s="22" t="s">
        <v>33</v>
      </c>
      <c r="J26" s="22" t="s">
        <v>33</v>
      </c>
      <c r="K26" s="22">
        <v>2</v>
      </c>
      <c r="L26" s="22">
        <v>2</v>
      </c>
      <c r="M26" s="22">
        <f t="shared" si="0"/>
        <v>4</v>
      </c>
      <c r="N26" s="30" t="s">
        <v>34</v>
      </c>
      <c r="O26" s="22">
        <v>25</v>
      </c>
      <c r="P26" s="22">
        <f aca="true" t="shared" si="3" ref="P26:P33">O26*M26</f>
        <v>100</v>
      </c>
      <c r="Q26" s="22" t="s">
        <v>35</v>
      </c>
      <c r="R26" s="50" t="str">
        <f t="shared" si="1"/>
        <v>No aceptable o Aceptable con control específico</v>
      </c>
      <c r="S26" s="30">
        <v>180</v>
      </c>
      <c r="T26" s="22" t="s">
        <v>36</v>
      </c>
      <c r="U26" s="22" t="s">
        <v>38</v>
      </c>
      <c r="V26" s="23"/>
      <c r="W26" s="23"/>
      <c r="X26" s="23"/>
      <c r="Y26" s="25" t="s">
        <v>80</v>
      </c>
      <c r="Z26" s="23"/>
      <c r="AA26" s="12"/>
    </row>
    <row r="27" spans="1:27" s="8" customFormat="1" ht="267.75" customHeight="1">
      <c r="A27" s="78"/>
      <c r="B27" s="78"/>
      <c r="C27" s="78"/>
      <c r="D27" s="24" t="s">
        <v>31</v>
      </c>
      <c r="E27" s="23" t="s">
        <v>82</v>
      </c>
      <c r="F27" s="22" t="s">
        <v>81</v>
      </c>
      <c r="G27" s="30" t="s">
        <v>47</v>
      </c>
      <c r="H27" s="22" t="s">
        <v>33</v>
      </c>
      <c r="I27" s="22" t="s">
        <v>33</v>
      </c>
      <c r="J27" s="22" t="s">
        <v>33</v>
      </c>
      <c r="K27" s="22">
        <v>2</v>
      </c>
      <c r="L27" s="22">
        <v>3</v>
      </c>
      <c r="M27" s="22">
        <f t="shared" si="0"/>
        <v>6</v>
      </c>
      <c r="N27" s="30" t="s">
        <v>39</v>
      </c>
      <c r="O27" s="22">
        <v>25</v>
      </c>
      <c r="P27" s="22">
        <f t="shared" si="3"/>
        <v>150</v>
      </c>
      <c r="Q27" s="22" t="s">
        <v>35</v>
      </c>
      <c r="R27" s="50" t="str">
        <f t="shared" si="1"/>
        <v>No aceptable o Aceptable con control específico</v>
      </c>
      <c r="S27" s="30">
        <v>180</v>
      </c>
      <c r="T27" s="22" t="s">
        <v>36</v>
      </c>
      <c r="U27" s="22" t="s">
        <v>31</v>
      </c>
      <c r="V27" s="23"/>
      <c r="W27" s="23"/>
      <c r="X27" s="23"/>
      <c r="Y27" s="25" t="s">
        <v>83</v>
      </c>
      <c r="Z27" s="22"/>
      <c r="AA27" s="12"/>
    </row>
    <row r="28" spans="1:35" s="8" customFormat="1" ht="267.75" customHeight="1">
      <c r="A28" s="78"/>
      <c r="B28" s="79"/>
      <c r="C28" s="79"/>
      <c r="D28" s="24" t="s">
        <v>88</v>
      </c>
      <c r="E28" s="23" t="s">
        <v>55</v>
      </c>
      <c r="F28" s="22" t="s">
        <v>81</v>
      </c>
      <c r="G28" s="30" t="s">
        <v>56</v>
      </c>
      <c r="H28" s="22" t="s">
        <v>33</v>
      </c>
      <c r="I28" s="22" t="s">
        <v>33</v>
      </c>
      <c r="J28" s="22" t="s">
        <v>33</v>
      </c>
      <c r="K28" s="22">
        <v>6</v>
      </c>
      <c r="L28" s="22">
        <v>3</v>
      </c>
      <c r="M28" s="22">
        <f t="shared" si="0"/>
        <v>18</v>
      </c>
      <c r="N28" s="30" t="s">
        <v>39</v>
      </c>
      <c r="O28" s="22">
        <v>25</v>
      </c>
      <c r="P28" s="22">
        <f t="shared" si="3"/>
        <v>450</v>
      </c>
      <c r="Q28" s="22" t="s">
        <v>35</v>
      </c>
      <c r="R28" s="50" t="str">
        <f t="shared" si="1"/>
        <v>No aceptable o Aceptable con control específico</v>
      </c>
      <c r="S28" s="30">
        <v>180</v>
      </c>
      <c r="T28" s="22" t="s">
        <v>36</v>
      </c>
      <c r="U28" s="22" t="s">
        <v>38</v>
      </c>
      <c r="V28" s="26"/>
      <c r="W28" s="26"/>
      <c r="X28" s="26"/>
      <c r="Y28" s="25" t="s">
        <v>137</v>
      </c>
      <c r="Z28" s="26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26" s="8" customFormat="1" ht="267.75" customHeight="1">
      <c r="A29" s="78"/>
      <c r="B29" s="78" t="s">
        <v>324</v>
      </c>
      <c r="C29" s="80" t="s">
        <v>295</v>
      </c>
      <c r="D29" s="24" t="s">
        <v>31</v>
      </c>
      <c r="E29" s="29" t="s">
        <v>62</v>
      </c>
      <c r="F29" s="30" t="s">
        <v>41</v>
      </c>
      <c r="G29" s="30" t="s">
        <v>61</v>
      </c>
      <c r="H29" s="30" t="s">
        <v>33</v>
      </c>
      <c r="I29" s="30" t="s">
        <v>33</v>
      </c>
      <c r="J29" s="30" t="s">
        <v>33</v>
      </c>
      <c r="K29" s="30">
        <v>2</v>
      </c>
      <c r="L29" s="30">
        <v>2</v>
      </c>
      <c r="M29" s="30">
        <f aca="true" t="shared" si="4" ref="M29:M39">K29*L29</f>
        <v>4</v>
      </c>
      <c r="N29" s="30" t="s">
        <v>34</v>
      </c>
      <c r="O29" s="30">
        <v>25</v>
      </c>
      <c r="P29" s="30">
        <f t="shared" si="3"/>
        <v>100</v>
      </c>
      <c r="Q29" s="30" t="s">
        <v>37</v>
      </c>
      <c r="R29" s="50" t="str">
        <f t="shared" si="1"/>
        <v>Mejorable</v>
      </c>
      <c r="S29" s="30">
        <v>785</v>
      </c>
      <c r="T29" s="30" t="s">
        <v>293</v>
      </c>
      <c r="U29" s="30" t="s">
        <v>31</v>
      </c>
      <c r="V29" s="29"/>
      <c r="W29" s="29"/>
      <c r="X29" s="29"/>
      <c r="Y29" s="31" t="s">
        <v>112</v>
      </c>
      <c r="Z29" s="31"/>
    </row>
    <row r="30" spans="1:26" s="8" customFormat="1" ht="267.75" customHeight="1">
      <c r="A30" s="78"/>
      <c r="B30" s="78"/>
      <c r="C30" s="80"/>
      <c r="D30" s="24" t="s">
        <v>31</v>
      </c>
      <c r="E30" s="29" t="s">
        <v>290</v>
      </c>
      <c r="F30" s="30" t="s">
        <v>41</v>
      </c>
      <c r="G30" s="30" t="s">
        <v>61</v>
      </c>
      <c r="H30" s="30" t="s">
        <v>33</v>
      </c>
      <c r="I30" s="30" t="s">
        <v>33</v>
      </c>
      <c r="J30" s="30" t="s">
        <v>33</v>
      </c>
      <c r="K30" s="30">
        <v>2</v>
      </c>
      <c r="L30" s="30">
        <v>2</v>
      </c>
      <c r="M30" s="30">
        <f t="shared" si="4"/>
        <v>4</v>
      </c>
      <c r="N30" s="30" t="s">
        <v>34</v>
      </c>
      <c r="O30" s="30">
        <v>25</v>
      </c>
      <c r="P30" s="30">
        <f t="shared" si="3"/>
        <v>100</v>
      </c>
      <c r="Q30" s="30" t="s">
        <v>37</v>
      </c>
      <c r="R30" s="50" t="str">
        <f t="shared" si="1"/>
        <v>Mejorable</v>
      </c>
      <c r="S30" s="30">
        <v>785</v>
      </c>
      <c r="T30" s="30" t="s">
        <v>291</v>
      </c>
      <c r="U30" s="30" t="s">
        <v>31</v>
      </c>
      <c r="V30" s="29"/>
      <c r="W30" s="29"/>
      <c r="X30" s="29"/>
      <c r="Y30" s="31" t="s">
        <v>292</v>
      </c>
      <c r="Z30" s="31"/>
    </row>
    <row r="31" spans="1:26" s="8" customFormat="1" ht="267.75" customHeight="1">
      <c r="A31" s="78"/>
      <c r="B31" s="78"/>
      <c r="C31" s="80"/>
      <c r="D31" s="24" t="s">
        <v>31</v>
      </c>
      <c r="E31" s="23" t="s">
        <v>124</v>
      </c>
      <c r="F31" s="22" t="s">
        <v>69</v>
      </c>
      <c r="G31" s="30" t="s">
        <v>46</v>
      </c>
      <c r="H31" s="22" t="s">
        <v>33</v>
      </c>
      <c r="I31" s="22" t="s">
        <v>33</v>
      </c>
      <c r="J31" s="22" t="s">
        <v>33</v>
      </c>
      <c r="K31" s="22">
        <v>2</v>
      </c>
      <c r="L31" s="22">
        <v>2</v>
      </c>
      <c r="M31" s="22">
        <f t="shared" si="4"/>
        <v>4</v>
      </c>
      <c r="N31" s="30" t="s">
        <v>34</v>
      </c>
      <c r="O31" s="22">
        <v>10</v>
      </c>
      <c r="P31" s="22">
        <f t="shared" si="3"/>
        <v>40</v>
      </c>
      <c r="Q31" s="22" t="s">
        <v>37</v>
      </c>
      <c r="R31" s="50" t="str">
        <f t="shared" si="1"/>
        <v>Mejorable</v>
      </c>
      <c r="S31" s="30">
        <v>785</v>
      </c>
      <c r="T31" s="22" t="s">
        <v>51</v>
      </c>
      <c r="U31" s="22" t="s">
        <v>38</v>
      </c>
      <c r="V31" s="23"/>
      <c r="W31" s="23"/>
      <c r="X31" s="23"/>
      <c r="Y31" s="25" t="s">
        <v>73</v>
      </c>
      <c r="Z31" s="25"/>
    </row>
    <row r="32" spans="1:26" s="8" customFormat="1" ht="267.75" customHeight="1">
      <c r="A32" s="78"/>
      <c r="B32" s="78"/>
      <c r="C32" s="80"/>
      <c r="D32" s="24" t="s">
        <v>31</v>
      </c>
      <c r="E32" s="23" t="s">
        <v>58</v>
      </c>
      <c r="F32" s="22" t="s">
        <v>43</v>
      </c>
      <c r="G32" s="30" t="s">
        <v>63</v>
      </c>
      <c r="H32" s="22" t="s">
        <v>33</v>
      </c>
      <c r="I32" s="22" t="s">
        <v>33</v>
      </c>
      <c r="J32" s="22" t="s">
        <v>64</v>
      </c>
      <c r="K32" s="22">
        <v>2</v>
      </c>
      <c r="L32" s="22">
        <v>2</v>
      </c>
      <c r="M32" s="22">
        <f t="shared" si="4"/>
        <v>4</v>
      </c>
      <c r="N32" s="30" t="s">
        <v>34</v>
      </c>
      <c r="O32" s="22">
        <v>25</v>
      </c>
      <c r="P32" s="22">
        <f t="shared" si="3"/>
        <v>100</v>
      </c>
      <c r="Q32" s="22" t="s">
        <v>37</v>
      </c>
      <c r="R32" s="50" t="str">
        <f t="shared" si="1"/>
        <v>Mejorable</v>
      </c>
      <c r="S32" s="30">
        <v>785</v>
      </c>
      <c r="T32" s="22" t="s">
        <v>65</v>
      </c>
      <c r="U32" s="22" t="s">
        <v>31</v>
      </c>
      <c r="V32" s="23"/>
      <c r="W32" s="23"/>
      <c r="X32" s="23"/>
      <c r="Y32" s="31" t="s">
        <v>118</v>
      </c>
      <c r="Z32" s="25"/>
    </row>
    <row r="33" spans="1:26" s="8" customFormat="1" ht="267.75" customHeight="1">
      <c r="A33" s="78"/>
      <c r="B33" s="78"/>
      <c r="C33" s="80"/>
      <c r="D33" s="24" t="s">
        <v>31</v>
      </c>
      <c r="E33" s="23" t="s">
        <v>66</v>
      </c>
      <c r="F33" s="22" t="s">
        <v>40</v>
      </c>
      <c r="G33" s="30" t="s">
        <v>67</v>
      </c>
      <c r="H33" s="22" t="s">
        <v>33</v>
      </c>
      <c r="I33" s="22" t="s">
        <v>33</v>
      </c>
      <c r="J33" s="22" t="s">
        <v>33</v>
      </c>
      <c r="K33" s="22">
        <v>2</v>
      </c>
      <c r="L33" s="22">
        <v>2</v>
      </c>
      <c r="M33" s="22">
        <f t="shared" si="4"/>
        <v>4</v>
      </c>
      <c r="N33" s="30" t="s">
        <v>34</v>
      </c>
      <c r="O33" s="22">
        <v>25</v>
      </c>
      <c r="P33" s="22">
        <f t="shared" si="3"/>
        <v>100</v>
      </c>
      <c r="Q33" s="22" t="s">
        <v>37</v>
      </c>
      <c r="R33" s="50" t="str">
        <f t="shared" si="1"/>
        <v>Mejorable</v>
      </c>
      <c r="S33" s="30">
        <v>785</v>
      </c>
      <c r="T33" s="22" t="s">
        <v>45</v>
      </c>
      <c r="U33" s="22" t="s">
        <v>38</v>
      </c>
      <c r="V33" s="23"/>
      <c r="W33" s="23"/>
      <c r="X33" s="23"/>
      <c r="Y33" s="25" t="s">
        <v>294</v>
      </c>
      <c r="Z33" s="25"/>
    </row>
    <row r="34" spans="1:26" s="8" customFormat="1" ht="267.75" customHeight="1">
      <c r="A34" s="78"/>
      <c r="B34" s="78"/>
      <c r="C34" s="80"/>
      <c r="D34" s="24" t="s">
        <v>31</v>
      </c>
      <c r="E34" s="23" t="s">
        <v>70</v>
      </c>
      <c r="F34" s="22" t="s">
        <v>69</v>
      </c>
      <c r="G34" s="30" t="s">
        <v>48</v>
      </c>
      <c r="H34" s="22" t="s">
        <v>33</v>
      </c>
      <c r="I34" s="22" t="s">
        <v>33</v>
      </c>
      <c r="J34" s="22" t="s">
        <v>33</v>
      </c>
      <c r="K34" s="22">
        <v>2</v>
      </c>
      <c r="L34" s="22">
        <v>2</v>
      </c>
      <c r="M34" s="22">
        <f t="shared" si="4"/>
        <v>4</v>
      </c>
      <c r="N34" s="30" t="s">
        <v>34</v>
      </c>
      <c r="O34" s="22">
        <v>10</v>
      </c>
      <c r="P34" s="22">
        <v>40</v>
      </c>
      <c r="Q34" s="22" t="s">
        <v>37</v>
      </c>
      <c r="R34" s="50" t="str">
        <f t="shared" si="1"/>
        <v>Mejorable</v>
      </c>
      <c r="S34" s="30">
        <v>785</v>
      </c>
      <c r="T34" s="22" t="s">
        <v>49</v>
      </c>
      <c r="U34" s="22" t="s">
        <v>31</v>
      </c>
      <c r="V34" s="11"/>
      <c r="W34" s="11"/>
      <c r="X34" s="10"/>
      <c r="Y34" s="25" t="s">
        <v>72</v>
      </c>
      <c r="Z34" s="25"/>
    </row>
    <row r="35" spans="1:26" s="8" customFormat="1" ht="267.75" customHeight="1">
      <c r="A35" s="78"/>
      <c r="B35" s="78"/>
      <c r="C35" s="81" t="s">
        <v>316</v>
      </c>
      <c r="D35" s="24" t="s">
        <v>31</v>
      </c>
      <c r="E35" s="23" t="s">
        <v>296</v>
      </c>
      <c r="F35" s="22" t="s">
        <v>69</v>
      </c>
      <c r="G35" s="30" t="s">
        <v>53</v>
      </c>
      <c r="H35" s="22" t="s">
        <v>33</v>
      </c>
      <c r="I35" s="22" t="s">
        <v>33</v>
      </c>
      <c r="J35" s="22" t="s">
        <v>33</v>
      </c>
      <c r="K35" s="22">
        <v>2</v>
      </c>
      <c r="L35" s="22">
        <v>2</v>
      </c>
      <c r="M35" s="22">
        <f t="shared" si="4"/>
        <v>4</v>
      </c>
      <c r="N35" s="30" t="s">
        <v>34</v>
      </c>
      <c r="O35" s="22">
        <v>25</v>
      </c>
      <c r="P35" s="22">
        <f>M35*O35</f>
        <v>100</v>
      </c>
      <c r="Q35" s="22" t="s">
        <v>37</v>
      </c>
      <c r="R35" s="50" t="str">
        <f t="shared" si="1"/>
        <v>Mejorable</v>
      </c>
      <c r="S35" s="30">
        <v>785</v>
      </c>
      <c r="T35" s="22" t="s">
        <v>52</v>
      </c>
      <c r="U35" s="22" t="s">
        <v>31</v>
      </c>
      <c r="V35" s="11"/>
      <c r="W35" s="11"/>
      <c r="X35" s="10"/>
      <c r="Y35" s="25" t="s">
        <v>297</v>
      </c>
      <c r="Z35" s="25"/>
    </row>
    <row r="36" spans="1:26" s="8" customFormat="1" ht="267.75" customHeight="1">
      <c r="A36" s="78"/>
      <c r="B36" s="78"/>
      <c r="C36" s="78"/>
      <c r="D36" s="24" t="s">
        <v>31</v>
      </c>
      <c r="E36" s="23" t="s">
        <v>298</v>
      </c>
      <c r="F36" s="22" t="s">
        <v>69</v>
      </c>
      <c r="G36" s="30" t="s">
        <v>299</v>
      </c>
      <c r="H36" s="22" t="s">
        <v>33</v>
      </c>
      <c r="I36" s="22" t="s">
        <v>33</v>
      </c>
      <c r="J36" s="22" t="s">
        <v>33</v>
      </c>
      <c r="K36" s="22">
        <v>2</v>
      </c>
      <c r="L36" s="22">
        <v>2</v>
      </c>
      <c r="M36" s="22">
        <f t="shared" si="4"/>
        <v>4</v>
      </c>
      <c r="N36" s="30" t="s">
        <v>34</v>
      </c>
      <c r="O36" s="22">
        <v>25</v>
      </c>
      <c r="P36" s="22">
        <f>M36*O36</f>
        <v>100</v>
      </c>
      <c r="Q36" s="22" t="s">
        <v>37</v>
      </c>
      <c r="R36" s="50" t="str">
        <f t="shared" si="1"/>
        <v>Mejorable</v>
      </c>
      <c r="S36" s="30">
        <v>785</v>
      </c>
      <c r="T36" s="22" t="s">
        <v>300</v>
      </c>
      <c r="U36" s="22" t="s">
        <v>31</v>
      </c>
      <c r="V36" s="11"/>
      <c r="W36" s="11"/>
      <c r="X36" s="10"/>
      <c r="Y36" s="25" t="s">
        <v>301</v>
      </c>
      <c r="Z36" s="25"/>
    </row>
    <row r="37" spans="1:26" s="8" customFormat="1" ht="267.75" customHeight="1">
      <c r="A37" s="78"/>
      <c r="B37" s="78"/>
      <c r="C37" s="78"/>
      <c r="D37" s="24" t="s">
        <v>31</v>
      </c>
      <c r="E37" s="23" t="s">
        <v>321</v>
      </c>
      <c r="F37" s="22" t="s">
        <v>69</v>
      </c>
      <c r="G37" s="30" t="s">
        <v>319</v>
      </c>
      <c r="H37" s="22" t="s">
        <v>33</v>
      </c>
      <c r="I37" s="22" t="s">
        <v>33</v>
      </c>
      <c r="J37" s="22" t="s">
        <v>33</v>
      </c>
      <c r="K37" s="22">
        <v>2</v>
      </c>
      <c r="L37" s="22">
        <v>2</v>
      </c>
      <c r="M37" s="22">
        <f t="shared" si="4"/>
        <v>4</v>
      </c>
      <c r="N37" s="30" t="s">
        <v>39</v>
      </c>
      <c r="O37" s="22">
        <v>25</v>
      </c>
      <c r="P37" s="22">
        <f>M37*O37</f>
        <v>100</v>
      </c>
      <c r="Q37" s="22" t="s">
        <v>37</v>
      </c>
      <c r="R37" s="50" t="str">
        <f t="shared" si="1"/>
        <v>Mejorable</v>
      </c>
      <c r="S37" s="30">
        <v>785</v>
      </c>
      <c r="T37" s="22" t="s">
        <v>320</v>
      </c>
      <c r="U37" s="22" t="s">
        <v>31</v>
      </c>
      <c r="V37" s="11"/>
      <c r="W37" s="11"/>
      <c r="X37" s="10"/>
      <c r="Y37" s="25" t="s">
        <v>322</v>
      </c>
      <c r="Z37" s="25" t="s">
        <v>323</v>
      </c>
    </row>
    <row r="38" spans="1:26" s="8" customFormat="1" ht="267.75" customHeight="1">
      <c r="A38" s="78"/>
      <c r="B38" s="78"/>
      <c r="C38" s="78"/>
      <c r="D38" s="24" t="s">
        <v>31</v>
      </c>
      <c r="E38" s="23" t="s">
        <v>302</v>
      </c>
      <c r="F38" s="22" t="s">
        <v>69</v>
      </c>
      <c r="G38" s="30" t="s">
        <v>303</v>
      </c>
      <c r="H38" s="22" t="s">
        <v>33</v>
      </c>
      <c r="I38" s="22" t="s">
        <v>33</v>
      </c>
      <c r="J38" s="22" t="s">
        <v>33</v>
      </c>
      <c r="K38" s="22">
        <v>2</v>
      </c>
      <c r="L38" s="22">
        <v>2</v>
      </c>
      <c r="M38" s="22">
        <f t="shared" si="4"/>
        <v>4</v>
      </c>
      <c r="N38" s="30" t="s">
        <v>34</v>
      </c>
      <c r="O38" s="22">
        <v>25</v>
      </c>
      <c r="P38" s="22">
        <f>M38*O38</f>
        <v>100</v>
      </c>
      <c r="Q38" s="22" t="s">
        <v>37</v>
      </c>
      <c r="R38" s="50" t="str">
        <f t="shared" si="1"/>
        <v>Mejorable</v>
      </c>
      <c r="S38" s="30">
        <v>785</v>
      </c>
      <c r="T38" s="22" t="s">
        <v>304</v>
      </c>
      <c r="U38" s="22" t="s">
        <v>31</v>
      </c>
      <c r="V38" s="11"/>
      <c r="W38" s="11"/>
      <c r="X38" s="10"/>
      <c r="Y38" s="25" t="s">
        <v>305</v>
      </c>
      <c r="Z38" s="25"/>
    </row>
    <row r="39" spans="1:26" s="8" customFormat="1" ht="267.75" customHeight="1">
      <c r="A39" s="78"/>
      <c r="B39" s="78"/>
      <c r="C39" s="78"/>
      <c r="D39" s="24" t="s">
        <v>31</v>
      </c>
      <c r="E39" s="23" t="s">
        <v>306</v>
      </c>
      <c r="F39" s="22" t="s">
        <v>140</v>
      </c>
      <c r="G39" s="30" t="s">
        <v>113</v>
      </c>
      <c r="H39" s="22" t="s">
        <v>33</v>
      </c>
      <c r="I39" s="22" t="s">
        <v>33</v>
      </c>
      <c r="J39" s="22" t="s">
        <v>33</v>
      </c>
      <c r="K39" s="22">
        <v>2</v>
      </c>
      <c r="L39" s="22">
        <v>2</v>
      </c>
      <c r="M39" s="22">
        <f t="shared" si="4"/>
        <v>4</v>
      </c>
      <c r="N39" s="30" t="s">
        <v>34</v>
      </c>
      <c r="O39" s="22">
        <v>25</v>
      </c>
      <c r="P39" s="22">
        <f>O39*M39</f>
        <v>100</v>
      </c>
      <c r="Q39" s="22" t="s">
        <v>37</v>
      </c>
      <c r="R39" s="50" t="str">
        <f t="shared" si="1"/>
        <v>Mejorable</v>
      </c>
      <c r="S39" s="30">
        <v>785</v>
      </c>
      <c r="T39" s="22" t="s">
        <v>114</v>
      </c>
      <c r="U39" s="22" t="s">
        <v>31</v>
      </c>
      <c r="V39" s="23"/>
      <c r="W39" s="23"/>
      <c r="X39" s="23"/>
      <c r="Y39" s="31" t="s">
        <v>307</v>
      </c>
      <c r="Z39" s="25"/>
    </row>
    <row r="40" spans="1:26" s="8" customFormat="1" ht="267.75" customHeight="1">
      <c r="A40" s="78"/>
      <c r="B40" s="78"/>
      <c r="C40" s="78"/>
      <c r="D40" s="24" t="s">
        <v>31</v>
      </c>
      <c r="E40" s="23" t="s">
        <v>308</v>
      </c>
      <c r="F40" s="22" t="s">
        <v>69</v>
      </c>
      <c r="G40" s="30" t="s">
        <v>46</v>
      </c>
      <c r="H40" s="22" t="s">
        <v>33</v>
      </c>
      <c r="I40" s="22" t="s">
        <v>33</v>
      </c>
      <c r="J40" s="22" t="s">
        <v>33</v>
      </c>
      <c r="K40" s="22">
        <v>2</v>
      </c>
      <c r="L40" s="22">
        <v>2</v>
      </c>
      <c r="M40" s="22">
        <v>4</v>
      </c>
      <c r="N40" s="30" t="s">
        <v>34</v>
      </c>
      <c r="O40" s="22">
        <v>10</v>
      </c>
      <c r="P40" s="22">
        <f>O40*M40</f>
        <v>40</v>
      </c>
      <c r="Q40" s="22" t="s">
        <v>37</v>
      </c>
      <c r="R40" s="50" t="str">
        <f t="shared" si="1"/>
        <v>Mejorable</v>
      </c>
      <c r="S40" s="30">
        <v>785</v>
      </c>
      <c r="T40" s="22" t="s">
        <v>51</v>
      </c>
      <c r="U40" s="22" t="s">
        <v>38</v>
      </c>
      <c r="V40" s="23"/>
      <c r="W40" s="23"/>
      <c r="X40" s="23"/>
      <c r="Y40" s="25" t="s">
        <v>73</v>
      </c>
      <c r="Z40" s="25"/>
    </row>
    <row r="41" spans="1:26" s="8" customFormat="1" ht="267.75" customHeight="1">
      <c r="A41" s="78"/>
      <c r="B41" s="78"/>
      <c r="C41" s="78"/>
      <c r="D41" s="24" t="s">
        <v>31</v>
      </c>
      <c r="E41" s="23" t="s">
        <v>309</v>
      </c>
      <c r="F41" s="22" t="s">
        <v>43</v>
      </c>
      <c r="G41" s="30" t="s">
        <v>63</v>
      </c>
      <c r="H41" s="22" t="s">
        <v>33</v>
      </c>
      <c r="I41" s="22" t="s">
        <v>33</v>
      </c>
      <c r="J41" s="22" t="s">
        <v>64</v>
      </c>
      <c r="K41" s="22">
        <v>2</v>
      </c>
      <c r="L41" s="22">
        <v>2</v>
      </c>
      <c r="M41" s="22">
        <f aca="true" t="shared" si="5" ref="M41:M48">K41*L41</f>
        <v>4</v>
      </c>
      <c r="N41" s="30" t="s">
        <v>34</v>
      </c>
      <c r="O41" s="22">
        <v>25</v>
      </c>
      <c r="P41" s="22">
        <f>O41*M41</f>
        <v>100</v>
      </c>
      <c r="Q41" s="22" t="s">
        <v>37</v>
      </c>
      <c r="R41" s="50" t="str">
        <f t="shared" si="1"/>
        <v>Mejorable</v>
      </c>
      <c r="S41" s="30">
        <v>785</v>
      </c>
      <c r="T41" s="22" t="s">
        <v>65</v>
      </c>
      <c r="U41" s="22" t="s">
        <v>31</v>
      </c>
      <c r="V41" s="23"/>
      <c r="W41" s="23"/>
      <c r="X41" s="23"/>
      <c r="Y41" s="31" t="s">
        <v>310</v>
      </c>
      <c r="Z41" s="25"/>
    </row>
    <row r="42" spans="1:26" s="8" customFormat="1" ht="267.75" customHeight="1">
      <c r="A42" s="78"/>
      <c r="B42" s="78"/>
      <c r="C42" s="78"/>
      <c r="D42" s="24" t="s">
        <v>31</v>
      </c>
      <c r="E42" s="23" t="s">
        <v>313</v>
      </c>
      <c r="F42" s="22" t="s">
        <v>40</v>
      </c>
      <c r="G42" s="30" t="s">
        <v>312</v>
      </c>
      <c r="H42" s="22" t="s">
        <v>33</v>
      </c>
      <c r="I42" s="22" t="s">
        <v>33</v>
      </c>
      <c r="J42" s="22" t="s">
        <v>33</v>
      </c>
      <c r="K42" s="22">
        <v>2</v>
      </c>
      <c r="L42" s="22">
        <v>2</v>
      </c>
      <c r="M42" s="22">
        <f t="shared" si="5"/>
        <v>4</v>
      </c>
      <c r="N42" s="30" t="s">
        <v>34</v>
      </c>
      <c r="O42" s="22">
        <v>25</v>
      </c>
      <c r="P42" s="22">
        <f>O42*M42</f>
        <v>100</v>
      </c>
      <c r="Q42" s="22" t="s">
        <v>37</v>
      </c>
      <c r="R42" s="50" t="str">
        <f t="shared" si="1"/>
        <v>Mejorable</v>
      </c>
      <c r="S42" s="30">
        <v>785</v>
      </c>
      <c r="T42" s="22" t="s">
        <v>314</v>
      </c>
      <c r="U42" s="22" t="s">
        <v>38</v>
      </c>
      <c r="V42" s="23"/>
      <c r="W42" s="23"/>
      <c r="X42" s="23"/>
      <c r="Y42" s="25" t="s">
        <v>315</v>
      </c>
      <c r="Z42" s="25"/>
    </row>
    <row r="43" spans="1:26" s="8" customFormat="1" ht="267.75" customHeight="1">
      <c r="A43" s="78"/>
      <c r="B43" s="78"/>
      <c r="C43" s="78"/>
      <c r="D43" s="24" t="s">
        <v>31</v>
      </c>
      <c r="E43" s="23" t="s">
        <v>311</v>
      </c>
      <c r="F43" s="22" t="s">
        <v>40</v>
      </c>
      <c r="G43" s="30" t="s">
        <v>67</v>
      </c>
      <c r="H43" s="22" t="s">
        <v>33</v>
      </c>
      <c r="I43" s="22" t="s">
        <v>33</v>
      </c>
      <c r="J43" s="22" t="s">
        <v>33</v>
      </c>
      <c r="K43" s="22">
        <v>2</v>
      </c>
      <c r="L43" s="22">
        <v>2</v>
      </c>
      <c r="M43" s="22">
        <f t="shared" si="5"/>
        <v>4</v>
      </c>
      <c r="N43" s="30" t="s">
        <v>34</v>
      </c>
      <c r="O43" s="22">
        <v>25</v>
      </c>
      <c r="P43" s="22">
        <f>O43*M43</f>
        <v>100</v>
      </c>
      <c r="Q43" s="22" t="s">
        <v>37</v>
      </c>
      <c r="R43" s="50" t="str">
        <f t="shared" si="1"/>
        <v>Mejorable</v>
      </c>
      <c r="S43" s="30">
        <v>785</v>
      </c>
      <c r="T43" s="22" t="s">
        <v>45</v>
      </c>
      <c r="U43" s="22" t="s">
        <v>38</v>
      </c>
      <c r="V43" s="23"/>
      <c r="W43" s="23"/>
      <c r="X43" s="23"/>
      <c r="Y43" s="25" t="s">
        <v>294</v>
      </c>
      <c r="Z43" s="25"/>
    </row>
    <row r="44" spans="1:27" s="8" customFormat="1" ht="267.75" customHeight="1">
      <c r="A44" s="78"/>
      <c r="B44" s="78"/>
      <c r="C44" s="78"/>
      <c r="D44" s="24" t="s">
        <v>31</v>
      </c>
      <c r="E44" s="23" t="s">
        <v>135</v>
      </c>
      <c r="F44" s="22" t="s">
        <v>54</v>
      </c>
      <c r="G44" s="30" t="s">
        <v>74</v>
      </c>
      <c r="H44" s="22" t="s">
        <v>33</v>
      </c>
      <c r="I44" s="22" t="s">
        <v>75</v>
      </c>
      <c r="J44" s="22" t="s">
        <v>33</v>
      </c>
      <c r="K44" s="22">
        <v>2</v>
      </c>
      <c r="L44" s="22">
        <v>2</v>
      </c>
      <c r="M44" s="22">
        <f t="shared" si="5"/>
        <v>4</v>
      </c>
      <c r="N44" s="30" t="s">
        <v>34</v>
      </c>
      <c r="O44" s="22">
        <v>25</v>
      </c>
      <c r="P44" s="22">
        <f>M44*O44</f>
        <v>100</v>
      </c>
      <c r="Q44" s="22" t="s">
        <v>37</v>
      </c>
      <c r="R44" s="50" t="str">
        <f t="shared" si="1"/>
        <v>Mejorable</v>
      </c>
      <c r="S44" s="30">
        <v>785</v>
      </c>
      <c r="T44" s="22" t="s">
        <v>76</v>
      </c>
      <c r="U44" s="22" t="s">
        <v>38</v>
      </c>
      <c r="V44" s="23"/>
      <c r="W44" s="23"/>
      <c r="X44" s="23"/>
      <c r="Y44" s="25" t="s">
        <v>77</v>
      </c>
      <c r="Z44" s="22"/>
      <c r="AA44" s="21"/>
    </row>
    <row r="45" spans="1:27" s="8" customFormat="1" ht="267.75" customHeight="1">
      <c r="A45" s="78"/>
      <c r="B45" s="78"/>
      <c r="C45" s="78"/>
      <c r="D45" s="24" t="s">
        <v>31</v>
      </c>
      <c r="E45" s="23" t="s">
        <v>318</v>
      </c>
      <c r="F45" s="22" t="s">
        <v>54</v>
      </c>
      <c r="G45" s="30" t="s">
        <v>74</v>
      </c>
      <c r="H45" s="22" t="s">
        <v>33</v>
      </c>
      <c r="I45" s="22" t="s">
        <v>75</v>
      </c>
      <c r="J45" s="22" t="s">
        <v>33</v>
      </c>
      <c r="K45" s="22">
        <v>2</v>
      </c>
      <c r="L45" s="22">
        <v>2</v>
      </c>
      <c r="M45" s="22">
        <f t="shared" si="5"/>
        <v>4</v>
      </c>
      <c r="N45" s="30" t="s">
        <v>34</v>
      </c>
      <c r="O45" s="22">
        <v>25</v>
      </c>
      <c r="P45" s="22">
        <f>M45*O45</f>
        <v>100</v>
      </c>
      <c r="Q45" s="22" t="s">
        <v>37</v>
      </c>
      <c r="R45" s="50" t="str">
        <f t="shared" si="1"/>
        <v>Mejorable</v>
      </c>
      <c r="S45" s="30">
        <v>785</v>
      </c>
      <c r="T45" s="22" t="s">
        <v>76</v>
      </c>
      <c r="U45" s="22" t="s">
        <v>38</v>
      </c>
      <c r="V45" s="23"/>
      <c r="W45" s="23"/>
      <c r="X45" s="23"/>
      <c r="Y45" s="25" t="s">
        <v>77</v>
      </c>
      <c r="Z45" s="22"/>
      <c r="AA45" s="21"/>
    </row>
    <row r="46" spans="1:27" s="8" customFormat="1" ht="267.75" customHeight="1">
      <c r="A46" s="78"/>
      <c r="B46" s="78"/>
      <c r="C46" s="78"/>
      <c r="D46" s="24" t="s">
        <v>31</v>
      </c>
      <c r="E46" s="23" t="s">
        <v>317</v>
      </c>
      <c r="F46" s="22" t="s">
        <v>78</v>
      </c>
      <c r="G46" s="30" t="s">
        <v>79</v>
      </c>
      <c r="H46" s="22" t="s">
        <v>33</v>
      </c>
      <c r="I46" s="22" t="s">
        <v>33</v>
      </c>
      <c r="J46" s="22" t="s">
        <v>33</v>
      </c>
      <c r="K46" s="22">
        <v>2</v>
      </c>
      <c r="L46" s="22">
        <v>2</v>
      </c>
      <c r="M46" s="22">
        <f t="shared" si="5"/>
        <v>4</v>
      </c>
      <c r="N46" s="30" t="s">
        <v>34</v>
      </c>
      <c r="O46" s="22">
        <v>25</v>
      </c>
      <c r="P46" s="22">
        <f>O46*M46</f>
        <v>100</v>
      </c>
      <c r="Q46" s="22" t="s">
        <v>37</v>
      </c>
      <c r="R46" s="50" t="str">
        <f t="shared" si="1"/>
        <v>Mejorable</v>
      </c>
      <c r="S46" s="30">
        <v>785</v>
      </c>
      <c r="T46" s="22" t="s">
        <v>36</v>
      </c>
      <c r="U46" s="22" t="s">
        <v>38</v>
      </c>
      <c r="V46" s="23"/>
      <c r="W46" s="23"/>
      <c r="X46" s="23"/>
      <c r="Y46" s="25" t="s">
        <v>80</v>
      </c>
      <c r="Z46" s="23"/>
      <c r="AA46" s="12"/>
    </row>
    <row r="47" spans="1:27" s="8" customFormat="1" ht="267.75" customHeight="1">
      <c r="A47" s="78"/>
      <c r="B47" s="78"/>
      <c r="C47" s="78"/>
      <c r="D47" s="24" t="s">
        <v>31</v>
      </c>
      <c r="E47" s="23" t="s">
        <v>82</v>
      </c>
      <c r="F47" s="22" t="s">
        <v>81</v>
      </c>
      <c r="G47" s="30" t="s">
        <v>47</v>
      </c>
      <c r="H47" s="22" t="s">
        <v>33</v>
      </c>
      <c r="I47" s="22" t="s">
        <v>33</v>
      </c>
      <c r="J47" s="22" t="s">
        <v>33</v>
      </c>
      <c r="K47" s="22">
        <v>2</v>
      </c>
      <c r="L47" s="22">
        <v>2</v>
      </c>
      <c r="M47" s="22">
        <f t="shared" si="5"/>
        <v>4</v>
      </c>
      <c r="N47" s="30" t="s">
        <v>34</v>
      </c>
      <c r="O47" s="22">
        <v>25</v>
      </c>
      <c r="P47" s="22">
        <f>O47*M47</f>
        <v>100</v>
      </c>
      <c r="Q47" s="22" t="s">
        <v>37</v>
      </c>
      <c r="R47" s="50" t="str">
        <f t="shared" si="1"/>
        <v>Mejorable</v>
      </c>
      <c r="S47" s="30">
        <v>785</v>
      </c>
      <c r="T47" s="22" t="s">
        <v>36</v>
      </c>
      <c r="U47" s="22" t="s">
        <v>31</v>
      </c>
      <c r="V47" s="23"/>
      <c r="W47" s="23"/>
      <c r="X47" s="23"/>
      <c r="Y47" s="25" t="s">
        <v>83</v>
      </c>
      <c r="Z47" s="22"/>
      <c r="AA47" s="12"/>
    </row>
    <row r="48" spans="1:35" s="8" customFormat="1" ht="267.75" customHeight="1">
      <c r="A48" s="79"/>
      <c r="B48" s="79"/>
      <c r="C48" s="79"/>
      <c r="D48" s="24" t="s">
        <v>88</v>
      </c>
      <c r="E48" s="23" t="s">
        <v>55</v>
      </c>
      <c r="F48" s="22" t="s">
        <v>81</v>
      </c>
      <c r="G48" s="30" t="s">
        <v>56</v>
      </c>
      <c r="H48" s="22" t="s">
        <v>33</v>
      </c>
      <c r="I48" s="22" t="s">
        <v>33</v>
      </c>
      <c r="J48" s="22" t="s">
        <v>33</v>
      </c>
      <c r="K48" s="22">
        <v>2</v>
      </c>
      <c r="L48" s="22">
        <v>2</v>
      </c>
      <c r="M48" s="22">
        <f t="shared" si="5"/>
        <v>4</v>
      </c>
      <c r="N48" s="30" t="s">
        <v>34</v>
      </c>
      <c r="O48" s="22">
        <v>25</v>
      </c>
      <c r="P48" s="22">
        <f>O48*M48</f>
        <v>100</v>
      </c>
      <c r="Q48" s="22" t="s">
        <v>37</v>
      </c>
      <c r="R48" s="50" t="str">
        <f t="shared" si="1"/>
        <v>Mejorable</v>
      </c>
      <c r="S48" s="30">
        <v>785</v>
      </c>
      <c r="T48" s="22" t="s">
        <v>36</v>
      </c>
      <c r="U48" s="22" t="s">
        <v>38</v>
      </c>
      <c r="V48" s="26"/>
      <c r="W48" s="26"/>
      <c r="X48" s="26"/>
      <c r="Y48" s="25" t="s">
        <v>137</v>
      </c>
      <c r="Z48" s="26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8" customFormat="1" ht="148.5" customHeight="1">
      <c r="A49" s="69"/>
      <c r="B49" s="70"/>
      <c r="C49" s="70"/>
      <c r="D49" s="14"/>
      <c r="E49" s="27"/>
      <c r="F49" s="14"/>
      <c r="G49" s="20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7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8" customFormat="1" ht="396" customHeight="1">
      <c r="A50" s="69"/>
      <c r="B50" s="70"/>
      <c r="C50" s="70"/>
      <c r="D50" s="14"/>
      <c r="E50" s="27"/>
      <c r="F50" s="14"/>
      <c r="G50" s="20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27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s="8" customFormat="1" ht="117" customHeight="1">
      <c r="A51" s="69"/>
      <c r="B51" s="70"/>
      <c r="C51" s="70"/>
      <c r="D51" s="14"/>
      <c r="E51" s="27"/>
      <c r="F51" s="14"/>
      <c r="G51" s="20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27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s="7" customFormat="1" ht="136.5" customHeight="1">
      <c r="A52" s="69"/>
      <c r="B52" s="70"/>
      <c r="C52" s="70"/>
      <c r="D52" s="14"/>
      <c r="E52" s="27"/>
      <c r="F52" s="14"/>
      <c r="G52" s="20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27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7" customFormat="1" ht="186" customHeight="1">
      <c r="A53" s="69"/>
      <c r="B53" s="69"/>
      <c r="C53" s="69"/>
      <c r="D53" s="14"/>
      <c r="E53" s="27"/>
      <c r="F53" s="14"/>
      <c r="G53" s="20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27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7" customFormat="1" ht="114" customHeight="1">
      <c r="A54" s="69"/>
      <c r="B54" s="69"/>
      <c r="C54" s="69"/>
      <c r="D54" s="14"/>
      <c r="E54" s="27"/>
      <c r="F54" s="14"/>
      <c r="G54" s="20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7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8" customFormat="1" ht="69.75" customHeight="1">
      <c r="A55" s="69"/>
      <c r="B55" s="69"/>
      <c r="C55" s="69"/>
      <c r="D55" s="14"/>
      <c r="E55" s="27"/>
      <c r="F55" s="14"/>
      <c r="G55" s="20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27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s="8" customFormat="1" ht="78" customHeight="1">
      <c r="A56" s="69"/>
      <c r="B56" s="69"/>
      <c r="C56" s="69"/>
      <c r="D56" s="14"/>
      <c r="E56" s="27"/>
      <c r="F56" s="14"/>
      <c r="G56" s="20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7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s="8" customFormat="1" ht="210" customHeight="1">
      <c r="A57" s="69"/>
      <c r="B57" s="69"/>
      <c r="C57" s="69"/>
      <c r="D57" s="14"/>
      <c r="E57" s="27"/>
      <c r="F57" s="14"/>
      <c r="G57" s="20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27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s="7" customFormat="1" ht="159.75" customHeight="1">
      <c r="A58" s="69"/>
      <c r="B58" s="69"/>
      <c r="C58" s="69"/>
      <c r="D58" s="14"/>
      <c r="E58" s="27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27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s="8" customFormat="1" ht="31.5" customHeight="1">
      <c r="A59" s="69"/>
      <c r="B59" s="69"/>
      <c r="C59" s="69"/>
      <c r="D59" s="14"/>
      <c r="E59" s="27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27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s="7" customFormat="1" ht="33.75" customHeight="1">
      <c r="A60" s="74"/>
      <c r="B60" s="74"/>
      <c r="C60" s="74"/>
      <c r="D60" s="14"/>
      <c r="E60" s="27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27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s="8" customFormat="1" ht="51.75" customHeight="1">
      <c r="A61" s="74"/>
      <c r="B61" s="74"/>
      <c r="C61" s="74"/>
      <c r="D61" s="14"/>
      <c r="E61" s="27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27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s="8" customFormat="1" ht="36.75" customHeight="1">
      <c r="A62" s="74"/>
      <c r="B62" s="74"/>
      <c r="C62" s="74"/>
      <c r="D62" s="14"/>
      <c r="E62" s="27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27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s="8" customFormat="1" ht="390.75" customHeight="1">
      <c r="A63" s="74"/>
      <c r="B63" s="74"/>
      <c r="C63" s="74"/>
      <c r="D63" s="14"/>
      <c r="E63" s="27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7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s="7" customFormat="1" ht="216.75" customHeight="1">
      <c r="A64" s="74"/>
      <c r="B64" s="74"/>
      <c r="C64" s="74"/>
      <c r="D64" s="14"/>
      <c r="E64" s="27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27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s="8" customFormat="1" ht="33" customHeight="1">
      <c r="A65" s="74"/>
      <c r="B65" s="74"/>
      <c r="C65" s="74"/>
      <c r="D65" s="14"/>
      <c r="E65" s="27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27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s="8" customFormat="1" ht="35.25" customHeight="1">
      <c r="A66" s="74"/>
      <c r="B66" s="74"/>
      <c r="C66" s="74"/>
      <c r="D66" s="14"/>
      <c r="E66" s="27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27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s="8" customFormat="1" ht="34.5" customHeight="1">
      <c r="A67" s="16"/>
      <c r="B67" s="17"/>
      <c r="C67" s="17"/>
      <c r="D67" s="14"/>
      <c r="E67" s="27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27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s="7" customFormat="1" ht="17.25" customHeight="1">
      <c r="A68" s="16"/>
      <c r="B68" s="17"/>
      <c r="C68" s="17"/>
      <c r="D68" s="14"/>
      <c r="E68" s="27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27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s="7" customFormat="1" ht="78.75" customHeight="1">
      <c r="A69" s="16"/>
      <c r="B69" s="17"/>
      <c r="C69" s="17"/>
      <c r="D69" s="14"/>
      <c r="E69" s="27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27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s="7" customFormat="1" ht="35.25" customHeight="1">
      <c r="A70" s="16"/>
      <c r="B70" s="17"/>
      <c r="C70" s="17"/>
      <c r="D70" s="14"/>
      <c r="E70" s="27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27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s="7" customFormat="1" ht="32.25" customHeight="1">
      <c r="A71" s="16"/>
      <c r="B71" s="17"/>
      <c r="C71" s="17"/>
      <c r="D71" s="14"/>
      <c r="E71" s="27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27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s="7" customFormat="1" ht="41.25" customHeight="1">
      <c r="A72" s="16"/>
      <c r="B72" s="17"/>
      <c r="C72" s="17"/>
      <c r="D72" s="14"/>
      <c r="E72" s="27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27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s="8" customFormat="1" ht="25.5" customHeight="1">
      <c r="A73" s="69"/>
      <c r="B73" s="69"/>
      <c r="C73" s="69"/>
      <c r="D73" s="14"/>
      <c r="E73" s="27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27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s="8" customFormat="1" ht="26.25" customHeight="1">
      <c r="A74" s="69"/>
      <c r="B74" s="69"/>
      <c r="C74" s="69"/>
      <c r="D74" s="14"/>
      <c r="E74" s="27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27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s="8" customFormat="1" ht="45.75" customHeight="1">
      <c r="A75" s="15"/>
      <c r="B75" s="15"/>
      <c r="C75" s="15"/>
      <c r="D75" s="14"/>
      <c r="E75" s="27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27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s="7" customFormat="1" ht="34.5" customHeight="1">
      <c r="A76" s="15"/>
      <c r="B76" s="15"/>
      <c r="C76" s="15"/>
      <c r="D76" s="14"/>
      <c r="E76" s="27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27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s="7" customFormat="1" ht="42.75" customHeight="1">
      <c r="A77" s="15"/>
      <c r="B77" s="15"/>
      <c r="C77" s="15"/>
      <c r="D77" s="14"/>
      <c r="E77" s="27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27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s="7" customFormat="1" ht="43.5" customHeight="1">
      <c r="A78" s="15"/>
      <c r="B78" s="15"/>
      <c r="C78" s="15"/>
      <c r="D78" s="14"/>
      <c r="E78" s="27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27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s="8" customFormat="1" ht="29.25" customHeight="1">
      <c r="A79" s="15"/>
      <c r="B79" s="15"/>
      <c r="C79" s="15"/>
      <c r="D79" s="14"/>
      <c r="E79" s="27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27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s="8" customFormat="1" ht="35.25" customHeight="1">
      <c r="A80" s="15"/>
      <c r="B80" s="15"/>
      <c r="C80" s="15"/>
      <c r="D80" s="14"/>
      <c r="E80" s="27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27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s="8" customFormat="1" ht="31.5" customHeight="1">
      <c r="A81" s="69"/>
      <c r="B81" s="69"/>
      <c r="C81" s="69"/>
      <c r="D81" s="14"/>
      <c r="E81" s="27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27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s="8" customFormat="1" ht="38.25" customHeight="1">
      <c r="A82" s="69"/>
      <c r="B82" s="69"/>
      <c r="C82" s="69"/>
      <c r="D82" s="14"/>
      <c r="E82" s="27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27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s="8" customFormat="1" ht="102" customHeight="1">
      <c r="A83" s="69"/>
      <c r="B83" s="69"/>
      <c r="C83" s="69"/>
      <c r="D83" s="14"/>
      <c r="E83" s="27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27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s="8" customFormat="1" ht="183" customHeight="1">
      <c r="A84" s="69"/>
      <c r="B84" s="69"/>
      <c r="C84" s="69"/>
      <c r="D84" s="14"/>
      <c r="E84" s="27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27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s="8" customFormat="1" ht="96.75" customHeight="1">
      <c r="A85" s="69"/>
      <c r="B85" s="69"/>
      <c r="C85" s="69"/>
      <c r="D85" s="14"/>
      <c r="E85" s="27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27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s="7" customFormat="1" ht="144" customHeight="1">
      <c r="A86" s="69"/>
      <c r="B86" s="69"/>
      <c r="C86" s="69"/>
      <c r="D86" s="14"/>
      <c r="E86" s="27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27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s="7" customFormat="1" ht="213" customHeight="1">
      <c r="A87" s="69"/>
      <c r="B87" s="69"/>
      <c r="C87" s="69"/>
      <c r="D87" s="14"/>
      <c r="E87" s="27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27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s="7" customFormat="1" ht="182.25" customHeight="1">
      <c r="A88" s="69"/>
      <c r="B88" s="69"/>
      <c r="C88" s="69"/>
      <c r="D88" s="14"/>
      <c r="E88" s="27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27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s="9" customFormat="1" ht="172.5" customHeight="1">
      <c r="A89" s="69"/>
      <c r="B89" s="69"/>
      <c r="C89" s="69"/>
      <c r="D89" s="14"/>
      <c r="E89" s="27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27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ht="156" customHeight="1">
      <c r="A90" s="69"/>
      <c r="B90" s="69"/>
      <c r="C90" s="69"/>
      <c r="D90" s="14"/>
      <c r="E90" s="27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27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ht="177" customHeight="1">
      <c r="A91" s="69"/>
      <c r="B91" s="69"/>
      <c r="C91" s="69"/>
      <c r="D91" s="14"/>
      <c r="E91" s="27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27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ht="186.75" customHeight="1">
      <c r="A92" s="69"/>
      <c r="B92" s="69"/>
      <c r="C92" s="69"/>
      <c r="D92" s="14"/>
      <c r="E92" s="27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27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192.75" customHeight="1">
      <c r="A93" s="69"/>
      <c r="B93" s="69"/>
      <c r="C93" s="69"/>
      <c r="D93" s="14"/>
      <c r="E93" s="27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27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183" customHeight="1">
      <c r="A94" s="69"/>
      <c r="B94" s="69"/>
      <c r="C94" s="69"/>
      <c r="D94" s="14"/>
      <c r="E94" s="27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27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ht="133.5" customHeight="1">
      <c r="A95" s="69"/>
      <c r="B95" s="69"/>
      <c r="C95" s="69"/>
      <c r="D95" s="14"/>
      <c r="E95" s="27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7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ht="210.75" customHeight="1">
      <c r="A96" s="69"/>
      <c r="B96" s="69"/>
      <c r="C96" s="69"/>
      <c r="D96" s="14"/>
      <c r="E96" s="27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27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ht="180" customHeight="1">
      <c r="A97" s="69"/>
      <c r="B97" s="69"/>
      <c r="C97" s="69"/>
      <c r="D97" s="14"/>
      <c r="E97" s="27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27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ht="168.75" customHeight="1">
      <c r="A98" s="69"/>
      <c r="B98" s="69"/>
      <c r="C98" s="69"/>
      <c r="D98" s="14"/>
      <c r="E98" s="27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2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ht="204" customHeight="1">
      <c r="A99" s="69"/>
      <c r="B99" s="69"/>
      <c r="C99" s="69"/>
      <c r="D99" s="14"/>
      <c r="E99" s="27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2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ht="176.25" customHeight="1">
      <c r="A100" s="69"/>
      <c r="B100" s="69"/>
      <c r="C100" s="69"/>
      <c r="D100" s="14"/>
      <c r="E100" s="27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2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 ht="203.25" customHeight="1">
      <c r="A101" s="69"/>
      <c r="B101" s="69"/>
      <c r="C101" s="69"/>
      <c r="D101" s="14"/>
      <c r="E101" s="27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2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:35" ht="161.25" customHeight="1">
      <c r="A102" s="69"/>
      <c r="B102" s="69"/>
      <c r="C102" s="69"/>
      <c r="D102" s="14"/>
      <c r="E102" s="27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2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1:35" ht="182.25" customHeight="1">
      <c r="A103" s="69"/>
      <c r="B103" s="69"/>
      <c r="C103" s="69"/>
      <c r="D103" s="14"/>
      <c r="E103" s="27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2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ht="101.25" customHeight="1">
      <c r="A104" s="69"/>
      <c r="B104" s="69"/>
      <c r="C104" s="69"/>
      <c r="D104" s="14"/>
      <c r="E104" s="27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2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5" ht="141" customHeight="1">
      <c r="A105" s="69"/>
      <c r="B105" s="69"/>
      <c r="C105" s="69"/>
      <c r="D105" s="14"/>
      <c r="E105" s="27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2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 ht="196.5" customHeight="1">
      <c r="A106" s="69"/>
      <c r="B106" s="69"/>
      <c r="C106" s="69"/>
      <c r="D106" s="14"/>
      <c r="E106" s="27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27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5" ht="124.5" customHeight="1">
      <c r="A107" s="69"/>
      <c r="B107" s="69"/>
      <c r="C107" s="69"/>
      <c r="D107" s="14"/>
      <c r="E107" s="27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27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 ht="141" customHeight="1">
      <c r="A108" s="69"/>
      <c r="B108" s="69"/>
      <c r="C108" s="69"/>
      <c r="D108" s="14"/>
      <c r="E108" s="27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27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5" ht="396.75" customHeight="1">
      <c r="A109" s="69"/>
      <c r="B109" s="69"/>
      <c r="C109" s="69"/>
      <c r="D109" s="14"/>
      <c r="E109" s="27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27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1:35" ht="244.5" customHeight="1">
      <c r="A110" s="69"/>
      <c r="B110" s="69"/>
      <c r="C110" s="69"/>
      <c r="D110" s="14"/>
      <c r="E110" s="27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27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1:35" ht="143.25" customHeight="1">
      <c r="A111" s="69"/>
      <c r="B111" s="69"/>
      <c r="C111" s="69"/>
      <c r="D111" s="14"/>
      <c r="E111" s="27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27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1:35" ht="153" customHeight="1">
      <c r="A112" s="69"/>
      <c r="B112" s="69"/>
      <c r="C112" s="69"/>
      <c r="D112" s="14"/>
      <c r="E112" s="27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27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</row>
    <row r="113" spans="1:35" ht="177" customHeight="1">
      <c r="A113" s="69"/>
      <c r="B113" s="69"/>
      <c r="C113" s="69"/>
      <c r="D113" s="14"/>
      <c r="E113" s="27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27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</row>
    <row r="114" spans="1:35" ht="162" customHeight="1">
      <c r="A114" s="69"/>
      <c r="B114" s="69"/>
      <c r="C114" s="69"/>
      <c r="D114" s="14"/>
      <c r="E114" s="27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27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1:35" ht="182.25" customHeight="1">
      <c r="A115" s="69"/>
      <c r="B115" s="69"/>
      <c r="C115" s="69"/>
      <c r="D115" s="14"/>
      <c r="E115" s="27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27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</row>
    <row r="116" spans="1:35" ht="173.25" customHeight="1">
      <c r="A116" s="69"/>
      <c r="B116" s="69"/>
      <c r="C116" s="69"/>
      <c r="D116" s="14"/>
      <c r="E116" s="27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27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</row>
    <row r="117" spans="1:35" ht="126" customHeight="1">
      <c r="A117" s="69"/>
      <c r="B117" s="69"/>
      <c r="C117" s="69"/>
      <c r="D117" s="14"/>
      <c r="E117" s="27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27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</row>
    <row r="118" spans="1:35" ht="152.25" customHeight="1">
      <c r="A118" s="69"/>
      <c r="B118" s="69"/>
      <c r="C118" s="69"/>
      <c r="D118" s="14"/>
      <c r="E118" s="27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27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</row>
    <row r="119" spans="1:35" ht="152.25" customHeight="1">
      <c r="A119" s="69"/>
      <c r="B119" s="69"/>
      <c r="C119" s="69"/>
      <c r="D119" s="14"/>
      <c r="E119" s="27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27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</row>
    <row r="120" spans="1:35" ht="152.25" customHeight="1">
      <c r="A120" s="69"/>
      <c r="B120" s="69"/>
      <c r="C120" s="69"/>
      <c r="D120" s="14"/>
      <c r="E120" s="27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27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</row>
    <row r="121" spans="1:35" ht="177" customHeight="1">
      <c r="A121" s="18"/>
      <c r="B121" s="18"/>
      <c r="C121" s="18"/>
      <c r="D121" s="14"/>
      <c r="E121" s="27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27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</row>
    <row r="122" spans="1:35" ht="111.75" customHeight="1">
      <c r="A122" s="69"/>
      <c r="B122" s="69"/>
      <c r="C122" s="69"/>
      <c r="D122" s="14"/>
      <c r="E122" s="27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27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</row>
    <row r="123" spans="1:35" ht="68.25" customHeight="1">
      <c r="A123" s="69"/>
      <c r="B123" s="69"/>
      <c r="C123" s="69"/>
      <c r="D123" s="14"/>
      <c r="E123" s="27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27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</row>
    <row r="124" spans="1:35" ht="110.25" customHeight="1">
      <c r="A124" s="69"/>
      <c r="B124" s="69"/>
      <c r="C124" s="69"/>
      <c r="D124" s="14"/>
      <c r="E124" s="27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27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</row>
    <row r="125" spans="1:35" ht="134.25" customHeight="1">
      <c r="A125" s="69"/>
      <c r="B125" s="69"/>
      <c r="C125" s="69"/>
      <c r="D125" s="14"/>
      <c r="E125" s="27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27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</row>
    <row r="126" spans="1:35" ht="165" customHeight="1">
      <c r="A126" s="69"/>
      <c r="B126" s="69"/>
      <c r="C126" s="69"/>
      <c r="D126" s="14"/>
      <c r="E126" s="27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27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</row>
    <row r="127" spans="1:35" ht="146.25" customHeight="1">
      <c r="A127" s="69"/>
      <c r="B127" s="69"/>
      <c r="C127" s="69"/>
      <c r="D127" s="14"/>
      <c r="E127" s="27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27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</row>
    <row r="128" spans="1:35" ht="109.5" customHeight="1">
      <c r="A128" s="69"/>
      <c r="B128" s="69"/>
      <c r="C128" s="69"/>
      <c r="D128" s="14"/>
      <c r="E128" s="27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27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</row>
    <row r="129" spans="1:35" ht="138.75" customHeight="1">
      <c r="A129" s="69"/>
      <c r="B129" s="69"/>
      <c r="C129" s="69"/>
      <c r="D129" s="14"/>
      <c r="E129" s="27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27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</row>
    <row r="130" spans="1:35" ht="15">
      <c r="A130" s="19"/>
      <c r="B130" s="13"/>
      <c r="C130" s="13"/>
      <c r="D130" s="14"/>
      <c r="E130" s="27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27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</row>
    <row r="131" spans="1:35" ht="15">
      <c r="A131" s="19"/>
      <c r="B131" s="13"/>
      <c r="C131" s="13"/>
      <c r="D131" s="14"/>
      <c r="E131" s="27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27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</row>
    <row r="132" spans="1:35" ht="15">
      <c r="A132" s="19"/>
      <c r="B132" s="13"/>
      <c r="C132" s="13"/>
      <c r="D132" s="14"/>
      <c r="E132" s="27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27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</row>
    <row r="133" spans="1:35" ht="15">
      <c r="A133" s="19"/>
      <c r="B133" s="13"/>
      <c r="C133" s="13"/>
      <c r="D133" s="14"/>
      <c r="E133" s="27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27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</row>
    <row r="134" spans="1:35" ht="15">
      <c r="A134" s="19"/>
      <c r="B134" s="13"/>
      <c r="C134" s="13"/>
      <c r="D134" s="14"/>
      <c r="E134" s="27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27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</row>
    <row r="135" spans="1:35" ht="15">
      <c r="A135" s="19"/>
      <c r="B135" s="13"/>
      <c r="C135" s="13"/>
      <c r="D135" s="14"/>
      <c r="E135" s="27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27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</row>
    <row r="136" spans="1:35" ht="15">
      <c r="A136" s="19"/>
      <c r="B136" s="13"/>
      <c r="C136" s="13"/>
      <c r="D136" s="14"/>
      <c r="E136" s="27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27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</row>
    <row r="137" spans="1:35" ht="15">
      <c r="A137" s="19"/>
      <c r="B137" s="13"/>
      <c r="C137" s="13"/>
      <c r="D137" s="14"/>
      <c r="E137" s="27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27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</row>
    <row r="138" spans="1:35" ht="15">
      <c r="A138" s="19"/>
      <c r="B138" s="13"/>
      <c r="C138" s="13"/>
      <c r="D138" s="14"/>
      <c r="E138" s="27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27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</row>
    <row r="139" spans="1:35" ht="15">
      <c r="A139" s="19"/>
      <c r="B139" s="13"/>
      <c r="C139" s="13"/>
      <c r="D139" s="14"/>
      <c r="E139" s="27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27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</row>
    <row r="140" spans="1:35" ht="15">
      <c r="A140" s="19"/>
      <c r="B140" s="13"/>
      <c r="C140" s="13"/>
      <c r="D140" s="14"/>
      <c r="E140" s="27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27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</row>
    <row r="141" spans="1:35" ht="15">
      <c r="A141" s="19"/>
      <c r="B141" s="13"/>
      <c r="C141" s="13"/>
      <c r="D141" s="14"/>
      <c r="E141" s="27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27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</row>
    <row r="142" spans="1:35" ht="15">
      <c r="A142" s="19"/>
      <c r="B142" s="13"/>
      <c r="C142" s="13"/>
      <c r="D142" s="14"/>
      <c r="E142" s="27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27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</row>
    <row r="143" spans="1:35" ht="15">
      <c r="A143" s="13"/>
      <c r="B143" s="13"/>
      <c r="C143" s="13"/>
      <c r="D143" s="14"/>
      <c r="E143" s="27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27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</row>
    <row r="144" spans="1:3" ht="15">
      <c r="A144" s="13"/>
      <c r="B144" s="13"/>
      <c r="C144" s="13"/>
    </row>
    <row r="145" spans="1:3" ht="15">
      <c r="A145" s="13"/>
      <c r="B145" s="13"/>
      <c r="C145" s="13"/>
    </row>
    <row r="146" spans="1:3" ht="15">
      <c r="A146" s="13"/>
      <c r="B146" s="13"/>
      <c r="C146" s="13"/>
    </row>
  </sheetData>
  <sheetProtection/>
  <mergeCells count="68">
    <mergeCell ref="A115:A120"/>
    <mergeCell ref="B115:B120"/>
    <mergeCell ref="C115:C120"/>
    <mergeCell ref="A122:A129"/>
    <mergeCell ref="B122:B129"/>
    <mergeCell ref="C122:C129"/>
    <mergeCell ref="C106:C110"/>
    <mergeCell ref="A111:A114"/>
    <mergeCell ref="B111:B114"/>
    <mergeCell ref="C111:C114"/>
    <mergeCell ref="A106:A110"/>
    <mergeCell ref="B106:B110"/>
    <mergeCell ref="C88:C91"/>
    <mergeCell ref="A92:A93"/>
    <mergeCell ref="B92:B93"/>
    <mergeCell ref="C92:C93"/>
    <mergeCell ref="C94:C99"/>
    <mergeCell ref="A100:A105"/>
    <mergeCell ref="B100:B105"/>
    <mergeCell ref="C100:C105"/>
    <mergeCell ref="A94:A99"/>
    <mergeCell ref="B94:B99"/>
    <mergeCell ref="A81:A82"/>
    <mergeCell ref="B81:B82"/>
    <mergeCell ref="C81:C82"/>
    <mergeCell ref="A83:A87"/>
    <mergeCell ref="B83:B87"/>
    <mergeCell ref="C83:C87"/>
    <mergeCell ref="A88:A91"/>
    <mergeCell ref="B88:B91"/>
    <mergeCell ref="A62:A66"/>
    <mergeCell ref="B62:B66"/>
    <mergeCell ref="C62:C66"/>
    <mergeCell ref="A73:A74"/>
    <mergeCell ref="B73:B74"/>
    <mergeCell ref="C73:C74"/>
    <mergeCell ref="A55:A59"/>
    <mergeCell ref="B55:B59"/>
    <mergeCell ref="C55:C59"/>
    <mergeCell ref="A60:A61"/>
    <mergeCell ref="B60:B61"/>
    <mergeCell ref="C60:C61"/>
    <mergeCell ref="B9:B28"/>
    <mergeCell ref="A49:A54"/>
    <mergeCell ref="B49:B54"/>
    <mergeCell ref="C49:C54"/>
    <mergeCell ref="C9:C14"/>
    <mergeCell ref="C15:C28"/>
    <mergeCell ref="B29:B48"/>
    <mergeCell ref="C29:C34"/>
    <mergeCell ref="C35:C48"/>
    <mergeCell ref="A9:A48"/>
    <mergeCell ref="G5:G8"/>
    <mergeCell ref="H5:J7"/>
    <mergeCell ref="K5:Q7"/>
    <mergeCell ref="R5:R7"/>
    <mergeCell ref="S5:U7"/>
    <mergeCell ref="V5:Z7"/>
    <mergeCell ref="A1:D3"/>
    <mergeCell ref="E1:W3"/>
    <mergeCell ref="X1:Z1"/>
    <mergeCell ref="X2:Z2"/>
    <mergeCell ref="X3:Z3"/>
    <mergeCell ref="A5:A8"/>
    <mergeCell ref="B5:B8"/>
    <mergeCell ref="C5:C8"/>
    <mergeCell ref="D5:D8"/>
    <mergeCell ref="E5:F7"/>
  </mergeCells>
  <conditionalFormatting sqref="N9">
    <cfRule type="containsText" priority="5" dxfId="1" operator="containsText" stopIfTrue="1" text="MUY ALTO">
      <formula>NOT(ISERROR(SEARCH("MUY ALTO",N9)))</formula>
    </cfRule>
    <cfRule type="containsText" priority="6" dxfId="1" operator="containsText" stopIfTrue="1" text="ALTO">
      <formula>NOT(ISERROR(SEARCH("ALTO",N9)))</formula>
    </cfRule>
    <cfRule type="containsText" priority="7" dxfId="0" operator="containsText" stopIfTrue="1" text="MEDIO">
      <formula>NOT(ISERROR(SEARCH("MEDIO",N9)))</formula>
    </cfRule>
    <cfRule type="containsText" priority="8" dxfId="59" operator="containsText" stopIfTrue="1" text="BAJO">
      <formula>NOT(ISERROR(SEARCH("BAJO",N9)))</formula>
    </cfRule>
  </conditionalFormatting>
  <conditionalFormatting sqref="N10:N48">
    <cfRule type="containsText" priority="1" dxfId="1" operator="containsText" stopIfTrue="1" text="MUY ALTO">
      <formula>NOT(ISERROR(SEARCH("MUY ALTO",N10)))</formula>
    </cfRule>
    <cfRule type="containsText" priority="2" dxfId="1" operator="containsText" stopIfTrue="1" text="ALTO">
      <formula>NOT(ISERROR(SEARCH("ALTO",N10)))</formula>
    </cfRule>
    <cfRule type="containsText" priority="3" dxfId="0" operator="containsText" stopIfTrue="1" text="MEDIO">
      <formula>NOT(ISERROR(SEARCH("MEDIO",N10)))</formula>
    </cfRule>
    <cfRule type="containsText" priority="4" dxfId="59" operator="containsText" stopIfTrue="1" text="BAJO">
      <formula>NOT(ISERROR(SEARCH("BAJO",N10)))</formula>
    </cfRule>
  </conditionalFormatting>
  <dataValidations count="4">
    <dataValidation type="list" allowBlank="1" showInputMessage="1" showErrorMessage="1" prompt="Si 40&lt;NP&lt;24, Muy alto (A)&#10;Si 20&lt;NP&lt;10, Alto (A)&#10;Si 8&lt;NP&lt;6, Medio (M)&#10;Si 4&lt;NP&lt;2, Bajo (B)" sqref="N9:N48">
      <formula1>"Muy alto (MA),Alto (A),Medio (M),Bajo (B)"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O9:O48">
      <formula1>"100,60,25,10"</formula1>
      <formula2>0</formula2>
    </dataValidation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9:L48">
      <formula1>"4,3,2,1"</formula1>
      <formula2>0</formula2>
    </dataValidation>
    <dataValidation type="list" allowBlank="1" showInputMessage="1" showErrorMessage="1" promptTitle="NIVEL DE RIESGO" prompt="I  entre 4000-600&#10;II entre 500-150&#10;III entre 120-40&#10;IV si es igual a 20" sqref="Q9:Q48">
      <formula1>"I,II,III,IV"</formula1>
      <formula2>0</formula2>
    </dataValidation>
  </dataValidations>
  <printOptions/>
  <pageMargins left="0.7" right="0.7" top="0.75" bottom="0.75" header="0.3" footer="0.3"/>
  <pageSetup horizontalDpi="360" verticalDpi="360" orientation="portrait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39"/>
  <sheetViews>
    <sheetView view="pageBreakPreview" zoomScale="60" zoomScaleNormal="60" zoomScalePageLayoutView="0" workbookViewId="0" topLeftCell="A1">
      <selection activeCell="X3" sqref="X3:Z3"/>
    </sheetView>
  </sheetViews>
  <sheetFormatPr defaultColWidth="11.421875" defaultRowHeight="15"/>
  <cols>
    <col min="1" max="2" width="8.421875" style="1" customWidth="1"/>
    <col min="3" max="3" width="9.421875" style="1" customWidth="1"/>
    <col min="4" max="4" width="8.421875" style="1" customWidth="1"/>
    <col min="5" max="5" width="17.140625" style="28" customWidth="1"/>
    <col min="6" max="6" width="12.7109375" style="1" customWidth="1"/>
    <col min="7" max="7" width="19.8515625" style="2" customWidth="1"/>
    <col min="8" max="8" width="10.8515625" style="2" customWidth="1"/>
    <col min="9" max="9" width="12.140625" style="2" customWidth="1"/>
    <col min="10" max="10" width="12.00390625" style="2" customWidth="1"/>
    <col min="11" max="17" width="9.140625" style="2" customWidth="1"/>
    <col min="18" max="18" width="13.57421875" style="28" customWidth="1"/>
    <col min="19" max="19" width="6.28125" style="2" customWidth="1"/>
    <col min="20" max="20" width="11.7109375" style="2" customWidth="1"/>
    <col min="21" max="21" width="11.57421875" style="2" customWidth="1"/>
    <col min="22" max="22" width="7.28125" style="2" customWidth="1"/>
    <col min="23" max="23" width="6.00390625" style="2" customWidth="1"/>
    <col min="24" max="24" width="14.7109375" style="2" customWidth="1"/>
    <col min="25" max="25" width="21.57421875" style="2" customWidth="1"/>
    <col min="26" max="26" width="20.140625" style="2" customWidth="1"/>
    <col min="27" max="16384" width="11.421875" style="2" customWidth="1"/>
  </cols>
  <sheetData>
    <row r="1" spans="1:26" s="3" customFormat="1" ht="32.25" customHeight="1">
      <c r="A1" s="60"/>
      <c r="B1" s="60"/>
      <c r="C1" s="60"/>
      <c r="D1" s="60"/>
      <c r="E1" s="61" t="s">
        <v>59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4" t="s">
        <v>60</v>
      </c>
      <c r="Y1" s="64"/>
      <c r="Z1" s="64"/>
    </row>
    <row r="2" spans="1:26" s="3" customFormat="1" ht="31.5" customHeight="1">
      <c r="A2" s="60"/>
      <c r="B2" s="60"/>
      <c r="C2" s="60"/>
      <c r="D2" s="60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4" t="s">
        <v>347</v>
      </c>
      <c r="Y2" s="64"/>
      <c r="Z2" s="64"/>
    </row>
    <row r="3" spans="1:26" ht="29.25" customHeight="1" thickBot="1">
      <c r="A3" s="60"/>
      <c r="B3" s="60"/>
      <c r="C3" s="60"/>
      <c r="D3" s="60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4" t="s">
        <v>368</v>
      </c>
      <c r="Y3" s="64"/>
      <c r="Z3" s="64"/>
    </row>
    <row r="4" spans="1:26" s="4" customFormat="1" ht="15.75" hidden="1" thickTop="1">
      <c r="A4" s="32"/>
      <c r="B4" s="32"/>
      <c r="C4" s="33"/>
      <c r="D4" s="33"/>
      <c r="E4" s="32"/>
      <c r="F4" s="33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s="5" customFormat="1" ht="61.5" customHeight="1" thickTop="1">
      <c r="A5" s="65" t="s">
        <v>0</v>
      </c>
      <c r="B5" s="75" t="s">
        <v>1</v>
      </c>
      <c r="C5" s="75" t="s">
        <v>2</v>
      </c>
      <c r="D5" s="71" t="s">
        <v>3</v>
      </c>
      <c r="E5" s="51" t="s">
        <v>4</v>
      </c>
      <c r="F5" s="53"/>
      <c r="G5" s="65" t="s">
        <v>5</v>
      </c>
      <c r="H5" s="51" t="s">
        <v>6</v>
      </c>
      <c r="I5" s="52"/>
      <c r="J5" s="53"/>
      <c r="K5" s="51" t="s">
        <v>7</v>
      </c>
      <c r="L5" s="52"/>
      <c r="M5" s="52"/>
      <c r="N5" s="52"/>
      <c r="O5" s="52"/>
      <c r="P5" s="52"/>
      <c r="Q5" s="53"/>
      <c r="R5" s="66" t="s">
        <v>8</v>
      </c>
      <c r="S5" s="51" t="s">
        <v>9</v>
      </c>
      <c r="T5" s="52"/>
      <c r="U5" s="53"/>
      <c r="V5" s="51" t="s">
        <v>10</v>
      </c>
      <c r="W5" s="52"/>
      <c r="X5" s="52"/>
      <c r="Y5" s="52"/>
      <c r="Z5" s="53"/>
    </row>
    <row r="6" spans="1:26" s="5" customFormat="1" ht="61.5" customHeight="1">
      <c r="A6" s="65"/>
      <c r="B6" s="76"/>
      <c r="C6" s="76"/>
      <c r="D6" s="72"/>
      <c r="E6" s="54"/>
      <c r="F6" s="56"/>
      <c r="G6" s="65"/>
      <c r="H6" s="54"/>
      <c r="I6" s="55"/>
      <c r="J6" s="56"/>
      <c r="K6" s="54"/>
      <c r="L6" s="55"/>
      <c r="M6" s="55"/>
      <c r="N6" s="55"/>
      <c r="O6" s="55"/>
      <c r="P6" s="55"/>
      <c r="Q6" s="56"/>
      <c r="R6" s="67"/>
      <c r="S6" s="54"/>
      <c r="T6" s="55"/>
      <c r="U6" s="56"/>
      <c r="V6" s="54"/>
      <c r="W6" s="55"/>
      <c r="X6" s="55"/>
      <c r="Y6" s="55"/>
      <c r="Z6" s="56"/>
    </row>
    <row r="7" spans="1:26" s="5" customFormat="1" ht="61.5" customHeight="1">
      <c r="A7" s="65"/>
      <c r="B7" s="76"/>
      <c r="C7" s="76"/>
      <c r="D7" s="72"/>
      <c r="E7" s="57"/>
      <c r="F7" s="59"/>
      <c r="G7" s="65"/>
      <c r="H7" s="57"/>
      <c r="I7" s="58"/>
      <c r="J7" s="59"/>
      <c r="K7" s="57"/>
      <c r="L7" s="58"/>
      <c r="M7" s="58"/>
      <c r="N7" s="58"/>
      <c r="O7" s="58"/>
      <c r="P7" s="58"/>
      <c r="Q7" s="59"/>
      <c r="R7" s="68"/>
      <c r="S7" s="57"/>
      <c r="T7" s="58"/>
      <c r="U7" s="59"/>
      <c r="V7" s="57"/>
      <c r="W7" s="58"/>
      <c r="X7" s="58"/>
      <c r="Y7" s="58"/>
      <c r="Z7" s="59"/>
    </row>
    <row r="8" spans="1:26" s="6" customFormat="1" ht="111" customHeight="1">
      <c r="A8" s="75"/>
      <c r="B8" s="76"/>
      <c r="C8" s="76"/>
      <c r="D8" s="73"/>
      <c r="E8" s="43" t="s">
        <v>11</v>
      </c>
      <c r="F8" s="43" t="s">
        <v>12</v>
      </c>
      <c r="G8" s="65"/>
      <c r="H8" s="43" t="s">
        <v>13</v>
      </c>
      <c r="I8" s="43" t="s">
        <v>14</v>
      </c>
      <c r="J8" s="43" t="s">
        <v>15</v>
      </c>
      <c r="K8" s="43" t="s">
        <v>16</v>
      </c>
      <c r="L8" s="36" t="s">
        <v>50</v>
      </c>
      <c r="M8" s="36" t="s">
        <v>17</v>
      </c>
      <c r="N8" s="36" t="s">
        <v>18</v>
      </c>
      <c r="O8" s="36" t="s">
        <v>19</v>
      </c>
      <c r="P8" s="36" t="s">
        <v>20</v>
      </c>
      <c r="Q8" s="36" t="s">
        <v>21</v>
      </c>
      <c r="R8" s="34" t="s">
        <v>22</v>
      </c>
      <c r="S8" s="43" t="s">
        <v>23</v>
      </c>
      <c r="T8" s="37" t="s">
        <v>24</v>
      </c>
      <c r="U8" s="36" t="s">
        <v>25</v>
      </c>
      <c r="V8" s="43" t="s">
        <v>26</v>
      </c>
      <c r="W8" s="37" t="s">
        <v>27</v>
      </c>
      <c r="X8" s="43" t="s">
        <v>28</v>
      </c>
      <c r="Y8" s="38" t="s">
        <v>29</v>
      </c>
      <c r="Z8" s="43" t="s">
        <v>30</v>
      </c>
    </row>
    <row r="9" spans="1:26" s="8" customFormat="1" ht="290.25" customHeight="1">
      <c r="A9" s="80" t="s">
        <v>142</v>
      </c>
      <c r="B9" s="80" t="s">
        <v>141</v>
      </c>
      <c r="C9" s="82" t="s">
        <v>225</v>
      </c>
      <c r="D9" s="44" t="s">
        <v>31</v>
      </c>
      <c r="E9" s="23" t="s">
        <v>144</v>
      </c>
      <c r="F9" s="30" t="s">
        <v>145</v>
      </c>
      <c r="G9" s="30" t="s">
        <v>146</v>
      </c>
      <c r="H9" s="30" t="s">
        <v>33</v>
      </c>
      <c r="I9" s="30" t="s">
        <v>33</v>
      </c>
      <c r="J9" s="30" t="s">
        <v>33</v>
      </c>
      <c r="K9" s="30">
        <v>2</v>
      </c>
      <c r="L9" s="30">
        <v>2</v>
      </c>
      <c r="M9" s="30">
        <f aca="true" t="shared" si="0" ref="M9:M30">K9*L9</f>
        <v>4</v>
      </c>
      <c r="N9" s="30" t="s">
        <v>34</v>
      </c>
      <c r="O9" s="30">
        <v>10</v>
      </c>
      <c r="P9" s="30">
        <f>O9*M9</f>
        <v>40</v>
      </c>
      <c r="Q9" s="30" t="s">
        <v>37</v>
      </c>
      <c r="R9" s="50" t="str">
        <f>IF(Q9="I","No aceptable",IF(Q9="II","No aceptable o Aceptable con control específico",IF(Q9="III","Mejorable",IF(Q9="IV","Aceptable"))))</f>
        <v>Mejorable</v>
      </c>
      <c r="S9" s="30">
        <v>17</v>
      </c>
      <c r="T9" s="30" t="s">
        <v>187</v>
      </c>
      <c r="U9" s="30" t="s">
        <v>31</v>
      </c>
      <c r="V9" s="30"/>
      <c r="W9" s="30"/>
      <c r="X9" s="30"/>
      <c r="Y9" s="25" t="s">
        <v>188</v>
      </c>
      <c r="Z9" s="30" t="s">
        <v>189</v>
      </c>
    </row>
    <row r="10" spans="1:26" s="8" customFormat="1" ht="290.25" customHeight="1">
      <c r="A10" s="80"/>
      <c r="B10" s="80"/>
      <c r="C10" s="82"/>
      <c r="D10" s="44" t="s">
        <v>31</v>
      </c>
      <c r="E10" s="23" t="s">
        <v>148</v>
      </c>
      <c r="F10" s="22" t="s">
        <v>149</v>
      </c>
      <c r="G10" s="30" t="s">
        <v>150</v>
      </c>
      <c r="H10" s="22" t="s">
        <v>33</v>
      </c>
      <c r="I10" s="22" t="s">
        <v>33</v>
      </c>
      <c r="J10" s="22" t="s">
        <v>147</v>
      </c>
      <c r="K10" s="22">
        <v>2</v>
      </c>
      <c r="L10" s="22">
        <v>3</v>
      </c>
      <c r="M10" s="22">
        <f t="shared" si="0"/>
        <v>6</v>
      </c>
      <c r="N10" s="30" t="s">
        <v>39</v>
      </c>
      <c r="O10" s="22">
        <v>25</v>
      </c>
      <c r="P10" s="22">
        <f>O10*M10</f>
        <v>150</v>
      </c>
      <c r="Q10" s="22" t="s">
        <v>35</v>
      </c>
      <c r="R10" s="50" t="str">
        <f aca="true" t="shared" si="1" ref="R10:R39">IF(Q10="I","No aceptable",IF(Q10="II","No aceptable o Aceptable con control específico",IF(Q10="III","Mejorable",IF(Q10="IV","Aceptable"))))</f>
        <v>No aceptable o Aceptable con control específico</v>
      </c>
      <c r="S10" s="30">
        <v>17</v>
      </c>
      <c r="T10" s="22" t="s">
        <v>187</v>
      </c>
      <c r="U10" s="22" t="s">
        <v>31</v>
      </c>
      <c r="V10" s="11"/>
      <c r="W10" s="11"/>
      <c r="X10" s="10"/>
      <c r="Y10" s="25" t="s">
        <v>188</v>
      </c>
      <c r="Z10" s="25" t="s">
        <v>189</v>
      </c>
    </row>
    <row r="11" spans="1:26" s="8" customFormat="1" ht="290.25" customHeight="1">
      <c r="A11" s="80"/>
      <c r="B11" s="80"/>
      <c r="C11" s="82"/>
      <c r="D11" s="44" t="s">
        <v>31</v>
      </c>
      <c r="E11" s="23" t="s">
        <v>219</v>
      </c>
      <c r="F11" s="22" t="s">
        <v>69</v>
      </c>
      <c r="G11" s="30" t="s">
        <v>53</v>
      </c>
      <c r="H11" s="22" t="s">
        <v>33</v>
      </c>
      <c r="I11" s="22" t="s">
        <v>33</v>
      </c>
      <c r="J11" s="22" t="s">
        <v>33</v>
      </c>
      <c r="K11" s="22">
        <v>2</v>
      </c>
      <c r="L11" s="22">
        <v>3</v>
      </c>
      <c r="M11" s="22">
        <f t="shared" si="0"/>
        <v>6</v>
      </c>
      <c r="N11" s="30" t="s">
        <v>39</v>
      </c>
      <c r="O11" s="22">
        <v>25</v>
      </c>
      <c r="P11" s="22">
        <f>M11*O11</f>
        <v>150</v>
      </c>
      <c r="Q11" s="22" t="s">
        <v>35</v>
      </c>
      <c r="R11" s="50" t="str">
        <f t="shared" si="1"/>
        <v>No aceptable o Aceptable con control específico</v>
      </c>
      <c r="S11" s="30">
        <v>17</v>
      </c>
      <c r="T11" s="22" t="s">
        <v>52</v>
      </c>
      <c r="U11" s="22" t="s">
        <v>31</v>
      </c>
      <c r="V11" s="11"/>
      <c r="W11" s="11"/>
      <c r="X11" s="10"/>
      <c r="Y11" s="25" t="s">
        <v>220</v>
      </c>
      <c r="Z11" s="25"/>
    </row>
    <row r="12" spans="1:26" s="8" customFormat="1" ht="290.25" customHeight="1">
      <c r="A12" s="80"/>
      <c r="B12" s="80"/>
      <c r="C12" s="82"/>
      <c r="D12" s="44" t="s">
        <v>31</v>
      </c>
      <c r="E12" s="23" t="s">
        <v>221</v>
      </c>
      <c r="F12" s="22" t="s">
        <v>69</v>
      </c>
      <c r="G12" s="30" t="s">
        <v>222</v>
      </c>
      <c r="H12" s="22" t="s">
        <v>33</v>
      </c>
      <c r="I12" s="22" t="s">
        <v>33</v>
      </c>
      <c r="J12" s="22" t="s">
        <v>33</v>
      </c>
      <c r="K12" s="22">
        <v>2</v>
      </c>
      <c r="L12" s="22">
        <v>3</v>
      </c>
      <c r="M12" s="22">
        <f t="shared" si="0"/>
        <v>6</v>
      </c>
      <c r="N12" s="30" t="s">
        <v>39</v>
      </c>
      <c r="O12" s="22">
        <v>25</v>
      </c>
      <c r="P12" s="22">
        <f>M12*O12</f>
        <v>150</v>
      </c>
      <c r="Q12" s="22" t="s">
        <v>35</v>
      </c>
      <c r="R12" s="50" t="str">
        <f t="shared" si="1"/>
        <v>No aceptable o Aceptable con control específico</v>
      </c>
      <c r="S12" s="30">
        <v>17</v>
      </c>
      <c r="T12" s="22" t="s">
        <v>52</v>
      </c>
      <c r="U12" s="22" t="s">
        <v>31</v>
      </c>
      <c r="V12" s="11"/>
      <c r="W12" s="11"/>
      <c r="X12" s="10"/>
      <c r="Y12" s="25" t="s">
        <v>223</v>
      </c>
      <c r="Z12" s="25" t="s">
        <v>224</v>
      </c>
    </row>
    <row r="13" spans="1:27" s="8" customFormat="1" ht="290.25" customHeight="1">
      <c r="A13" s="80"/>
      <c r="B13" s="80"/>
      <c r="C13" s="82"/>
      <c r="D13" s="44" t="s">
        <v>31</v>
      </c>
      <c r="E13" s="23" t="s">
        <v>215</v>
      </c>
      <c r="F13" s="22" t="s">
        <v>216</v>
      </c>
      <c r="G13" s="30" t="s">
        <v>217</v>
      </c>
      <c r="H13" s="22" t="s">
        <v>33</v>
      </c>
      <c r="I13" s="22" t="s">
        <v>33</v>
      </c>
      <c r="J13" s="22" t="s">
        <v>33</v>
      </c>
      <c r="K13" s="22">
        <v>2</v>
      </c>
      <c r="L13" s="22">
        <v>3</v>
      </c>
      <c r="M13" s="22">
        <f t="shared" si="0"/>
        <v>6</v>
      </c>
      <c r="N13" s="30" t="s">
        <v>39</v>
      </c>
      <c r="O13" s="22">
        <v>25</v>
      </c>
      <c r="P13" s="22">
        <f aca="true" t="shared" si="2" ref="P13:P19">O13*M13</f>
        <v>150</v>
      </c>
      <c r="Q13" s="22" t="s">
        <v>35</v>
      </c>
      <c r="R13" s="50" t="str">
        <f t="shared" si="1"/>
        <v>No aceptable o Aceptable con control específico</v>
      </c>
      <c r="S13" s="30">
        <v>17</v>
      </c>
      <c r="T13" s="22" t="s">
        <v>218</v>
      </c>
      <c r="U13" s="22" t="s">
        <v>31</v>
      </c>
      <c r="V13" s="11"/>
      <c r="W13" s="11"/>
      <c r="X13" s="10"/>
      <c r="Y13" s="25" t="s">
        <v>190</v>
      </c>
      <c r="Z13" s="25"/>
      <c r="AA13" s="12"/>
    </row>
    <row r="14" spans="1:26" s="8" customFormat="1" ht="290.25" customHeight="1">
      <c r="A14" s="80"/>
      <c r="B14" s="80"/>
      <c r="C14" s="82"/>
      <c r="D14" s="44" t="s">
        <v>31</v>
      </c>
      <c r="E14" s="23" t="s">
        <v>227</v>
      </c>
      <c r="F14" s="22" t="s">
        <v>216</v>
      </c>
      <c r="G14" s="30" t="s">
        <v>151</v>
      </c>
      <c r="H14" s="22" t="s">
        <v>33</v>
      </c>
      <c r="I14" s="22" t="s">
        <v>33</v>
      </c>
      <c r="J14" s="22" t="s">
        <v>33</v>
      </c>
      <c r="K14" s="22">
        <v>2</v>
      </c>
      <c r="L14" s="22">
        <v>3</v>
      </c>
      <c r="M14" s="22">
        <f t="shared" si="0"/>
        <v>6</v>
      </c>
      <c r="N14" s="30" t="s">
        <v>39</v>
      </c>
      <c r="O14" s="22">
        <v>25</v>
      </c>
      <c r="P14" s="22">
        <f t="shared" si="2"/>
        <v>150</v>
      </c>
      <c r="Q14" s="22" t="s">
        <v>35</v>
      </c>
      <c r="R14" s="50" t="str">
        <f t="shared" si="1"/>
        <v>No aceptable o Aceptable con control específico</v>
      </c>
      <c r="S14" s="30">
        <v>17</v>
      </c>
      <c r="T14" s="22" t="s">
        <v>191</v>
      </c>
      <c r="U14" s="22" t="s">
        <v>31</v>
      </c>
      <c r="V14" s="11"/>
      <c r="W14" s="11"/>
      <c r="X14" s="10"/>
      <c r="Y14" s="25" t="s">
        <v>192</v>
      </c>
      <c r="Z14" s="25"/>
    </row>
    <row r="15" spans="1:26" s="8" customFormat="1" ht="290.25" customHeight="1">
      <c r="A15" s="80"/>
      <c r="B15" s="80"/>
      <c r="C15" s="82"/>
      <c r="D15" s="44" t="s">
        <v>31</v>
      </c>
      <c r="E15" s="23" t="s">
        <v>152</v>
      </c>
      <c r="F15" s="22" t="s">
        <v>153</v>
      </c>
      <c r="G15" s="30" t="s">
        <v>150</v>
      </c>
      <c r="H15" s="22" t="s">
        <v>33</v>
      </c>
      <c r="I15" s="22" t="s">
        <v>33</v>
      </c>
      <c r="J15" s="22" t="s">
        <v>147</v>
      </c>
      <c r="K15" s="22">
        <v>2</v>
      </c>
      <c r="L15" s="22">
        <v>2</v>
      </c>
      <c r="M15" s="22">
        <f t="shared" si="0"/>
        <v>4</v>
      </c>
      <c r="N15" s="30" t="s">
        <v>34</v>
      </c>
      <c r="O15" s="22">
        <v>10</v>
      </c>
      <c r="P15" s="22">
        <f t="shared" si="2"/>
        <v>40</v>
      </c>
      <c r="Q15" s="22" t="s">
        <v>37</v>
      </c>
      <c r="R15" s="50" t="str">
        <f t="shared" si="1"/>
        <v>Mejorable</v>
      </c>
      <c r="S15" s="30">
        <v>17</v>
      </c>
      <c r="T15" s="22" t="s">
        <v>187</v>
      </c>
      <c r="U15" s="22" t="s">
        <v>31</v>
      </c>
      <c r="V15" s="11"/>
      <c r="W15" s="11"/>
      <c r="X15" s="10"/>
      <c r="Y15" s="25" t="s">
        <v>193</v>
      </c>
      <c r="Z15" s="25" t="s">
        <v>194</v>
      </c>
    </row>
    <row r="16" spans="1:26" s="8" customFormat="1" ht="290.25" customHeight="1">
      <c r="A16" s="80"/>
      <c r="B16" s="80"/>
      <c r="C16" s="82" t="s">
        <v>226</v>
      </c>
      <c r="D16" s="44" t="s">
        <v>31</v>
      </c>
      <c r="E16" s="23" t="s">
        <v>154</v>
      </c>
      <c r="F16" s="22" t="s">
        <v>155</v>
      </c>
      <c r="G16" s="30" t="s">
        <v>156</v>
      </c>
      <c r="H16" s="22" t="s">
        <v>33</v>
      </c>
      <c r="I16" s="22" t="s">
        <v>33</v>
      </c>
      <c r="J16" s="22" t="s">
        <v>147</v>
      </c>
      <c r="K16" s="22">
        <v>2</v>
      </c>
      <c r="L16" s="22">
        <v>3</v>
      </c>
      <c r="M16" s="22">
        <f t="shared" si="0"/>
        <v>6</v>
      </c>
      <c r="N16" s="30" t="s">
        <v>39</v>
      </c>
      <c r="O16" s="22">
        <v>25</v>
      </c>
      <c r="P16" s="22">
        <f t="shared" si="2"/>
        <v>150</v>
      </c>
      <c r="Q16" s="22" t="s">
        <v>35</v>
      </c>
      <c r="R16" s="50" t="str">
        <f t="shared" si="1"/>
        <v>No aceptable o Aceptable con control específico</v>
      </c>
      <c r="S16" s="30">
        <v>17</v>
      </c>
      <c r="T16" s="22" t="s">
        <v>187</v>
      </c>
      <c r="U16" s="22" t="s">
        <v>31</v>
      </c>
      <c r="V16" s="11"/>
      <c r="W16" s="11"/>
      <c r="X16" s="10"/>
      <c r="Y16" s="25" t="s">
        <v>195</v>
      </c>
      <c r="Z16" s="25" t="s">
        <v>196</v>
      </c>
    </row>
    <row r="17" spans="1:26" s="8" customFormat="1" ht="290.25" customHeight="1">
      <c r="A17" s="80"/>
      <c r="B17" s="80"/>
      <c r="C17" s="82"/>
      <c r="D17" s="44" t="s">
        <v>31</v>
      </c>
      <c r="E17" s="23" t="s">
        <v>228</v>
      </c>
      <c r="F17" s="22" t="s">
        <v>216</v>
      </c>
      <c r="G17" s="30" t="s">
        <v>229</v>
      </c>
      <c r="H17" s="22" t="s">
        <v>33</v>
      </c>
      <c r="I17" s="22" t="s">
        <v>33</v>
      </c>
      <c r="J17" s="22" t="s">
        <v>33</v>
      </c>
      <c r="K17" s="22">
        <v>2</v>
      </c>
      <c r="L17" s="22">
        <v>3</v>
      </c>
      <c r="M17" s="22">
        <f t="shared" si="0"/>
        <v>6</v>
      </c>
      <c r="N17" s="30" t="s">
        <v>39</v>
      </c>
      <c r="O17" s="22">
        <v>25</v>
      </c>
      <c r="P17" s="22">
        <f t="shared" si="2"/>
        <v>150</v>
      </c>
      <c r="Q17" s="22" t="s">
        <v>35</v>
      </c>
      <c r="R17" s="50" t="str">
        <f t="shared" si="1"/>
        <v>No aceptable o Aceptable con control específico</v>
      </c>
      <c r="S17" s="30">
        <v>17</v>
      </c>
      <c r="T17" s="22" t="s">
        <v>191</v>
      </c>
      <c r="U17" s="22" t="s">
        <v>31</v>
      </c>
      <c r="V17" s="11"/>
      <c r="W17" s="11"/>
      <c r="X17" s="10"/>
      <c r="Y17" s="25" t="s">
        <v>192</v>
      </c>
      <c r="Z17" s="25"/>
    </row>
    <row r="18" spans="1:26" s="8" customFormat="1" ht="290.25" customHeight="1">
      <c r="A18" s="80"/>
      <c r="B18" s="80"/>
      <c r="C18" s="82"/>
      <c r="D18" s="44" t="s">
        <v>31</v>
      </c>
      <c r="E18" s="23" t="s">
        <v>227</v>
      </c>
      <c r="F18" s="22" t="s">
        <v>216</v>
      </c>
      <c r="G18" s="30" t="s">
        <v>151</v>
      </c>
      <c r="H18" s="22" t="s">
        <v>33</v>
      </c>
      <c r="I18" s="22" t="s">
        <v>33</v>
      </c>
      <c r="J18" s="22" t="s">
        <v>33</v>
      </c>
      <c r="K18" s="22">
        <v>2</v>
      </c>
      <c r="L18" s="22">
        <v>3</v>
      </c>
      <c r="M18" s="22">
        <f t="shared" si="0"/>
        <v>6</v>
      </c>
      <c r="N18" s="30" t="s">
        <v>39</v>
      </c>
      <c r="O18" s="22">
        <v>25</v>
      </c>
      <c r="P18" s="22">
        <f t="shared" si="2"/>
        <v>150</v>
      </c>
      <c r="Q18" s="22" t="s">
        <v>35</v>
      </c>
      <c r="R18" s="50" t="str">
        <f t="shared" si="1"/>
        <v>No aceptable o Aceptable con control específico</v>
      </c>
      <c r="S18" s="30">
        <v>17</v>
      </c>
      <c r="T18" s="22" t="s">
        <v>191</v>
      </c>
      <c r="U18" s="22" t="s">
        <v>31</v>
      </c>
      <c r="V18" s="11"/>
      <c r="W18" s="11"/>
      <c r="X18" s="10"/>
      <c r="Y18" s="25" t="s">
        <v>192</v>
      </c>
      <c r="Z18" s="25"/>
    </row>
    <row r="19" spans="1:26" s="8" customFormat="1" ht="290.25" customHeight="1">
      <c r="A19" s="80"/>
      <c r="B19" s="80"/>
      <c r="C19" s="82"/>
      <c r="D19" s="44" t="s">
        <v>31</v>
      </c>
      <c r="E19" s="23" t="s">
        <v>157</v>
      </c>
      <c r="F19" s="22" t="s">
        <v>158</v>
      </c>
      <c r="G19" s="30" t="s">
        <v>159</v>
      </c>
      <c r="H19" s="22" t="s">
        <v>33</v>
      </c>
      <c r="I19" s="22" t="s">
        <v>33</v>
      </c>
      <c r="J19" s="22" t="s">
        <v>160</v>
      </c>
      <c r="K19" s="22">
        <v>6</v>
      </c>
      <c r="L19" s="22">
        <v>2</v>
      </c>
      <c r="M19" s="22">
        <f t="shared" si="0"/>
        <v>12</v>
      </c>
      <c r="N19" s="30" t="s">
        <v>44</v>
      </c>
      <c r="O19" s="22">
        <v>25</v>
      </c>
      <c r="P19" s="22">
        <f t="shared" si="2"/>
        <v>300</v>
      </c>
      <c r="Q19" s="22" t="s">
        <v>35</v>
      </c>
      <c r="R19" s="50" t="str">
        <f t="shared" si="1"/>
        <v>No aceptable o Aceptable con control específico</v>
      </c>
      <c r="S19" s="30">
        <v>17</v>
      </c>
      <c r="T19" s="22" t="s">
        <v>197</v>
      </c>
      <c r="U19" s="22" t="s">
        <v>31</v>
      </c>
      <c r="V19" s="11"/>
      <c r="W19" s="11"/>
      <c r="X19" s="10"/>
      <c r="Y19" s="25" t="s">
        <v>230</v>
      </c>
      <c r="Z19" s="25" t="s">
        <v>198</v>
      </c>
    </row>
    <row r="20" spans="1:26" s="8" customFormat="1" ht="290.25" customHeight="1">
      <c r="A20" s="80"/>
      <c r="B20" s="80"/>
      <c r="C20" s="82" t="s">
        <v>162</v>
      </c>
      <c r="D20" s="44" t="s">
        <v>31</v>
      </c>
      <c r="E20" s="23" t="s">
        <v>163</v>
      </c>
      <c r="F20" s="22" t="s">
        <v>231</v>
      </c>
      <c r="G20" s="30" t="s">
        <v>165</v>
      </c>
      <c r="H20" s="22" t="s">
        <v>166</v>
      </c>
      <c r="I20" s="22" t="s">
        <v>33</v>
      </c>
      <c r="J20" s="22" t="s">
        <v>167</v>
      </c>
      <c r="K20" s="22">
        <v>3</v>
      </c>
      <c r="L20" s="22">
        <v>2</v>
      </c>
      <c r="M20" s="22">
        <f t="shared" si="0"/>
        <v>6</v>
      </c>
      <c r="N20" s="30" t="s">
        <v>39</v>
      </c>
      <c r="O20" s="22">
        <v>25</v>
      </c>
      <c r="P20" s="22">
        <f>M20*O20</f>
        <v>150</v>
      </c>
      <c r="Q20" s="22" t="s">
        <v>35</v>
      </c>
      <c r="R20" s="50" t="str">
        <f t="shared" si="1"/>
        <v>No aceptable o Aceptable con control específico</v>
      </c>
      <c r="S20" s="30">
        <v>17</v>
      </c>
      <c r="T20" s="22" t="s">
        <v>199</v>
      </c>
      <c r="U20" s="22" t="s">
        <v>200</v>
      </c>
      <c r="V20" s="11"/>
      <c r="W20" s="11"/>
      <c r="X20" s="10"/>
      <c r="Y20" s="25" t="s">
        <v>201</v>
      </c>
      <c r="Z20" s="25" t="s">
        <v>202</v>
      </c>
    </row>
    <row r="21" spans="1:26" s="8" customFormat="1" ht="346.5" customHeight="1">
      <c r="A21" s="80"/>
      <c r="B21" s="80"/>
      <c r="C21" s="82"/>
      <c r="D21" s="44" t="s">
        <v>31</v>
      </c>
      <c r="E21" s="23" t="s">
        <v>168</v>
      </c>
      <c r="F21" s="22" t="s">
        <v>169</v>
      </c>
      <c r="G21" s="30" t="s">
        <v>170</v>
      </c>
      <c r="H21" s="22" t="s">
        <v>33</v>
      </c>
      <c r="I21" s="22" t="s">
        <v>33</v>
      </c>
      <c r="J21" s="22" t="s">
        <v>33</v>
      </c>
      <c r="K21" s="22">
        <v>3</v>
      </c>
      <c r="L21" s="22">
        <v>2</v>
      </c>
      <c r="M21" s="22">
        <f t="shared" si="0"/>
        <v>6</v>
      </c>
      <c r="N21" s="30" t="s">
        <v>39</v>
      </c>
      <c r="O21" s="22">
        <v>25</v>
      </c>
      <c r="P21" s="22">
        <f>M21*O21</f>
        <v>150</v>
      </c>
      <c r="Q21" s="22" t="s">
        <v>35</v>
      </c>
      <c r="R21" s="50" t="str">
        <f t="shared" si="1"/>
        <v>No aceptable o Aceptable con control específico</v>
      </c>
      <c r="S21" s="30">
        <v>17</v>
      </c>
      <c r="T21" s="22" t="s">
        <v>203</v>
      </c>
      <c r="U21" s="22" t="s">
        <v>143</v>
      </c>
      <c r="V21" s="11"/>
      <c r="W21" s="11"/>
      <c r="X21" s="10"/>
      <c r="Y21" s="25" t="s">
        <v>204</v>
      </c>
      <c r="Z21" s="25" t="s">
        <v>202</v>
      </c>
    </row>
    <row r="22" spans="1:26" s="8" customFormat="1" ht="290.25" customHeight="1">
      <c r="A22" s="80"/>
      <c r="B22" s="80"/>
      <c r="C22" s="82"/>
      <c r="D22" s="44" t="s">
        <v>31</v>
      </c>
      <c r="E22" s="23" t="s">
        <v>171</v>
      </c>
      <c r="F22" s="22" t="s">
        <v>172</v>
      </c>
      <c r="G22" s="30" t="s">
        <v>173</v>
      </c>
      <c r="H22" s="22" t="s">
        <v>33</v>
      </c>
      <c r="I22" s="22" t="s">
        <v>33</v>
      </c>
      <c r="J22" s="22" t="s">
        <v>33</v>
      </c>
      <c r="K22" s="22">
        <v>6</v>
      </c>
      <c r="L22" s="22">
        <v>3</v>
      </c>
      <c r="M22" s="22">
        <f t="shared" si="0"/>
        <v>18</v>
      </c>
      <c r="N22" s="30" t="s">
        <v>44</v>
      </c>
      <c r="O22" s="22">
        <v>60</v>
      </c>
      <c r="P22" s="22">
        <f>M22*O22</f>
        <v>1080</v>
      </c>
      <c r="Q22" s="22" t="s">
        <v>94</v>
      </c>
      <c r="R22" s="50" t="str">
        <f t="shared" si="1"/>
        <v>No aceptable</v>
      </c>
      <c r="S22" s="30">
        <v>17</v>
      </c>
      <c r="T22" s="22" t="s">
        <v>205</v>
      </c>
      <c r="U22" s="22" t="s">
        <v>200</v>
      </c>
      <c r="V22" s="11"/>
      <c r="W22" s="11"/>
      <c r="X22" s="10"/>
      <c r="Y22" s="25" t="s">
        <v>201</v>
      </c>
      <c r="Z22" s="25" t="s">
        <v>202</v>
      </c>
    </row>
    <row r="23" spans="1:26" s="8" customFormat="1" ht="290.25" customHeight="1">
      <c r="A23" s="80"/>
      <c r="B23" s="80"/>
      <c r="C23" s="82"/>
      <c r="D23" s="44" t="s">
        <v>31</v>
      </c>
      <c r="E23" s="23" t="s">
        <v>154</v>
      </c>
      <c r="F23" s="22" t="s">
        <v>161</v>
      </c>
      <c r="G23" s="30" t="s">
        <v>156</v>
      </c>
      <c r="H23" s="22" t="s">
        <v>33</v>
      </c>
      <c r="I23" s="22" t="s">
        <v>33</v>
      </c>
      <c r="J23" s="22" t="s">
        <v>33</v>
      </c>
      <c r="K23" s="22">
        <v>3</v>
      </c>
      <c r="L23" s="22">
        <v>2</v>
      </c>
      <c r="M23" s="22">
        <f t="shared" si="0"/>
        <v>6</v>
      </c>
      <c r="N23" s="30" t="s">
        <v>39</v>
      </c>
      <c r="O23" s="22">
        <v>25</v>
      </c>
      <c r="P23" s="22">
        <f>O23*M23</f>
        <v>150</v>
      </c>
      <c r="Q23" s="22" t="s">
        <v>35</v>
      </c>
      <c r="R23" s="50" t="str">
        <f t="shared" si="1"/>
        <v>No aceptable o Aceptable con control específico</v>
      </c>
      <c r="S23" s="30">
        <v>17</v>
      </c>
      <c r="T23" s="22" t="s">
        <v>187</v>
      </c>
      <c r="U23" s="22" t="s">
        <v>31</v>
      </c>
      <c r="V23" s="11"/>
      <c r="W23" s="11"/>
      <c r="X23" s="10"/>
      <c r="Y23" s="25" t="s">
        <v>206</v>
      </c>
      <c r="Z23" s="25" t="s">
        <v>202</v>
      </c>
    </row>
    <row r="24" spans="1:26" s="8" customFormat="1" ht="290.25" customHeight="1">
      <c r="A24" s="80"/>
      <c r="B24" s="80"/>
      <c r="C24" s="82"/>
      <c r="D24" s="44" t="s">
        <v>31</v>
      </c>
      <c r="E24" s="23" t="s">
        <v>174</v>
      </c>
      <c r="F24" s="22" t="s">
        <v>175</v>
      </c>
      <c r="G24" s="30" t="s">
        <v>156</v>
      </c>
      <c r="H24" s="22" t="s">
        <v>33</v>
      </c>
      <c r="I24" s="22" t="s">
        <v>33</v>
      </c>
      <c r="J24" s="22" t="s">
        <v>33</v>
      </c>
      <c r="K24" s="22">
        <v>3</v>
      </c>
      <c r="L24" s="22">
        <v>2</v>
      </c>
      <c r="M24" s="22">
        <f t="shared" si="0"/>
        <v>6</v>
      </c>
      <c r="N24" s="30" t="s">
        <v>39</v>
      </c>
      <c r="O24" s="22">
        <v>25</v>
      </c>
      <c r="P24" s="22">
        <f>O24*M24</f>
        <v>150</v>
      </c>
      <c r="Q24" s="22" t="s">
        <v>35</v>
      </c>
      <c r="R24" s="50" t="str">
        <f t="shared" si="1"/>
        <v>No aceptable o Aceptable con control específico</v>
      </c>
      <c r="S24" s="30">
        <v>17</v>
      </c>
      <c r="T24" s="22" t="s">
        <v>187</v>
      </c>
      <c r="U24" s="22" t="s">
        <v>31</v>
      </c>
      <c r="V24" s="11"/>
      <c r="W24" s="11"/>
      <c r="X24" s="10"/>
      <c r="Y24" s="25" t="s">
        <v>206</v>
      </c>
      <c r="Z24" s="25" t="s">
        <v>202</v>
      </c>
    </row>
    <row r="25" spans="1:27" s="8" customFormat="1" ht="290.25" customHeight="1">
      <c r="A25" s="80"/>
      <c r="B25" s="80"/>
      <c r="C25" s="82"/>
      <c r="D25" s="44" t="s">
        <v>31</v>
      </c>
      <c r="E25" s="23" t="s">
        <v>176</v>
      </c>
      <c r="F25" s="22" t="s">
        <v>177</v>
      </c>
      <c r="G25" s="30" t="s">
        <v>236</v>
      </c>
      <c r="H25" s="22" t="s">
        <v>33</v>
      </c>
      <c r="I25" s="22" t="s">
        <v>178</v>
      </c>
      <c r="J25" s="22" t="s">
        <v>33</v>
      </c>
      <c r="K25" s="22">
        <v>2</v>
      </c>
      <c r="L25" s="22">
        <v>2</v>
      </c>
      <c r="M25" s="22">
        <f t="shared" si="0"/>
        <v>4</v>
      </c>
      <c r="N25" s="30" t="s">
        <v>34</v>
      </c>
      <c r="O25" s="22">
        <v>10</v>
      </c>
      <c r="P25" s="22">
        <f>M25*O25</f>
        <v>40</v>
      </c>
      <c r="Q25" s="22" t="s">
        <v>37</v>
      </c>
      <c r="R25" s="50" t="str">
        <f t="shared" si="1"/>
        <v>Mejorable</v>
      </c>
      <c r="S25" s="30">
        <v>17</v>
      </c>
      <c r="T25" s="22" t="s">
        <v>235</v>
      </c>
      <c r="U25" s="22" t="s">
        <v>31</v>
      </c>
      <c r="V25" s="11"/>
      <c r="W25" s="11"/>
      <c r="X25" s="10" t="s">
        <v>207</v>
      </c>
      <c r="Y25" s="25" t="s">
        <v>237</v>
      </c>
      <c r="Z25" s="25"/>
      <c r="AA25" s="21"/>
    </row>
    <row r="26" spans="1:27" s="8" customFormat="1" ht="290.25" customHeight="1">
      <c r="A26" s="80"/>
      <c r="B26" s="80"/>
      <c r="C26" s="82"/>
      <c r="D26" s="44" t="s">
        <v>31</v>
      </c>
      <c r="E26" s="23" t="s">
        <v>179</v>
      </c>
      <c r="F26" s="22" t="s">
        <v>164</v>
      </c>
      <c r="G26" s="30" t="s">
        <v>165</v>
      </c>
      <c r="H26" s="22" t="s">
        <v>33</v>
      </c>
      <c r="I26" s="22" t="s">
        <v>33</v>
      </c>
      <c r="J26" s="22" t="s">
        <v>167</v>
      </c>
      <c r="K26" s="22">
        <v>2</v>
      </c>
      <c r="L26" s="22">
        <v>3</v>
      </c>
      <c r="M26" s="22">
        <f t="shared" si="0"/>
        <v>6</v>
      </c>
      <c r="N26" s="30" t="s">
        <v>39</v>
      </c>
      <c r="O26" s="22">
        <v>25</v>
      </c>
      <c r="P26" s="22">
        <f>M26*O26</f>
        <v>150</v>
      </c>
      <c r="Q26" s="22" t="s">
        <v>35</v>
      </c>
      <c r="R26" s="50" t="str">
        <f t="shared" si="1"/>
        <v>No aceptable o Aceptable con control específico</v>
      </c>
      <c r="S26" s="30">
        <v>17</v>
      </c>
      <c r="T26" s="22" t="s">
        <v>205</v>
      </c>
      <c r="U26" s="22" t="s">
        <v>143</v>
      </c>
      <c r="V26" s="11"/>
      <c r="W26" s="11"/>
      <c r="X26" s="10"/>
      <c r="Y26" s="25" t="s">
        <v>201</v>
      </c>
      <c r="Z26" s="25" t="s">
        <v>202</v>
      </c>
      <c r="AA26" s="21"/>
    </row>
    <row r="27" spans="1:27" s="8" customFormat="1" ht="290.25" customHeight="1">
      <c r="A27" s="80"/>
      <c r="B27" s="80"/>
      <c r="C27" s="82" t="s">
        <v>232</v>
      </c>
      <c r="D27" s="44" t="s">
        <v>31</v>
      </c>
      <c r="E27" s="23" t="s">
        <v>180</v>
      </c>
      <c r="F27" s="22" t="s">
        <v>181</v>
      </c>
      <c r="G27" s="30" t="s">
        <v>182</v>
      </c>
      <c r="H27" s="22" t="s">
        <v>33</v>
      </c>
      <c r="I27" s="22" t="s">
        <v>33</v>
      </c>
      <c r="J27" s="22" t="s">
        <v>33</v>
      </c>
      <c r="K27" s="22">
        <v>2</v>
      </c>
      <c r="L27" s="22">
        <v>3</v>
      </c>
      <c r="M27" s="22">
        <f t="shared" si="0"/>
        <v>6</v>
      </c>
      <c r="N27" s="30" t="s">
        <v>39</v>
      </c>
      <c r="O27" s="22">
        <v>25</v>
      </c>
      <c r="P27" s="22">
        <f>O27*M27</f>
        <v>150</v>
      </c>
      <c r="Q27" s="22" t="s">
        <v>35</v>
      </c>
      <c r="R27" s="50" t="str">
        <f t="shared" si="1"/>
        <v>No aceptable o Aceptable con control específico</v>
      </c>
      <c r="S27" s="30">
        <v>17</v>
      </c>
      <c r="T27" s="22" t="s">
        <v>233</v>
      </c>
      <c r="U27" s="22" t="s">
        <v>31</v>
      </c>
      <c r="V27" s="11"/>
      <c r="W27" s="11"/>
      <c r="X27" s="10"/>
      <c r="Y27" s="25" t="s">
        <v>208</v>
      </c>
      <c r="Z27" s="25" t="s">
        <v>209</v>
      </c>
      <c r="AA27" s="12"/>
    </row>
    <row r="28" spans="1:27" s="8" customFormat="1" ht="290.25" customHeight="1">
      <c r="A28" s="80"/>
      <c r="B28" s="80"/>
      <c r="C28" s="82"/>
      <c r="D28" s="44" t="s">
        <v>31</v>
      </c>
      <c r="E28" s="23" t="s">
        <v>157</v>
      </c>
      <c r="F28" s="22" t="s">
        <v>158</v>
      </c>
      <c r="G28" s="30" t="s">
        <v>159</v>
      </c>
      <c r="H28" s="22" t="s">
        <v>33</v>
      </c>
      <c r="I28" s="22" t="s">
        <v>33</v>
      </c>
      <c r="J28" s="22" t="s">
        <v>33</v>
      </c>
      <c r="K28" s="22">
        <v>6</v>
      </c>
      <c r="L28" s="22">
        <v>3</v>
      </c>
      <c r="M28" s="22">
        <f t="shared" si="0"/>
        <v>18</v>
      </c>
      <c r="N28" s="30" t="s">
        <v>44</v>
      </c>
      <c r="O28" s="22">
        <v>60</v>
      </c>
      <c r="P28" s="22">
        <f>O28*M28</f>
        <v>1080</v>
      </c>
      <c r="Q28" s="22" t="s">
        <v>94</v>
      </c>
      <c r="R28" s="50" t="str">
        <f t="shared" si="1"/>
        <v>No aceptable</v>
      </c>
      <c r="S28" s="30">
        <v>17</v>
      </c>
      <c r="T28" s="22" t="s">
        <v>210</v>
      </c>
      <c r="U28" s="22" t="s">
        <v>31</v>
      </c>
      <c r="V28" s="11"/>
      <c r="W28" s="11"/>
      <c r="X28" s="10"/>
      <c r="Y28" s="25" t="s">
        <v>234</v>
      </c>
      <c r="Z28" s="25" t="s">
        <v>211</v>
      </c>
      <c r="AA28" s="12"/>
    </row>
    <row r="29" spans="1:26" s="8" customFormat="1" ht="290.25" customHeight="1">
      <c r="A29" s="80"/>
      <c r="B29" s="80"/>
      <c r="C29" s="82"/>
      <c r="D29" s="44" t="s">
        <v>31</v>
      </c>
      <c r="E29" s="23" t="s">
        <v>183</v>
      </c>
      <c r="F29" s="22" t="s">
        <v>164</v>
      </c>
      <c r="G29" s="30" t="s">
        <v>165</v>
      </c>
      <c r="H29" s="22" t="s">
        <v>33</v>
      </c>
      <c r="I29" s="22" t="s">
        <v>33</v>
      </c>
      <c r="J29" s="22" t="s">
        <v>33</v>
      </c>
      <c r="K29" s="22">
        <v>2</v>
      </c>
      <c r="L29" s="22">
        <v>3</v>
      </c>
      <c r="M29" s="22">
        <f t="shared" si="0"/>
        <v>6</v>
      </c>
      <c r="N29" s="30" t="s">
        <v>39</v>
      </c>
      <c r="O29" s="22">
        <v>25</v>
      </c>
      <c r="P29" s="22">
        <f>O29*M29</f>
        <v>150</v>
      </c>
      <c r="Q29" s="22" t="s">
        <v>35</v>
      </c>
      <c r="R29" s="50" t="str">
        <f t="shared" si="1"/>
        <v>No aceptable o Aceptable con control específico</v>
      </c>
      <c r="S29" s="30">
        <v>17</v>
      </c>
      <c r="T29" s="22" t="s">
        <v>239</v>
      </c>
      <c r="U29" s="22" t="s">
        <v>31</v>
      </c>
      <c r="V29" s="11"/>
      <c r="W29" s="11"/>
      <c r="X29" s="10"/>
      <c r="Y29" s="25" t="s">
        <v>201</v>
      </c>
      <c r="Z29" s="25" t="s">
        <v>209</v>
      </c>
    </row>
    <row r="30" spans="1:26" s="8" customFormat="1" ht="290.25" customHeight="1">
      <c r="A30" s="80"/>
      <c r="B30" s="80"/>
      <c r="C30" s="82"/>
      <c r="D30" s="44" t="s">
        <v>31</v>
      </c>
      <c r="E30" s="23" t="s">
        <v>180</v>
      </c>
      <c r="F30" s="22" t="s">
        <v>181</v>
      </c>
      <c r="G30" s="30" t="s">
        <v>182</v>
      </c>
      <c r="H30" s="22" t="s">
        <v>33</v>
      </c>
      <c r="I30" s="22" t="s">
        <v>33</v>
      </c>
      <c r="J30" s="22" t="s">
        <v>33</v>
      </c>
      <c r="K30" s="22">
        <v>10</v>
      </c>
      <c r="L30" s="22">
        <v>2</v>
      </c>
      <c r="M30" s="22">
        <f t="shared" si="0"/>
        <v>20</v>
      </c>
      <c r="N30" s="30" t="s">
        <v>39</v>
      </c>
      <c r="O30" s="22"/>
      <c r="P30" s="22">
        <f>O30*M30</f>
        <v>0</v>
      </c>
      <c r="Q30" s="22" t="s">
        <v>35</v>
      </c>
      <c r="R30" s="50" t="str">
        <f t="shared" si="1"/>
        <v>No aceptable o Aceptable con control específico</v>
      </c>
      <c r="S30" s="30">
        <v>17</v>
      </c>
      <c r="T30" s="22" t="s">
        <v>210</v>
      </c>
      <c r="U30" s="22" t="s">
        <v>31</v>
      </c>
      <c r="V30" s="11"/>
      <c r="W30" s="11"/>
      <c r="X30" s="10"/>
      <c r="Y30" s="25" t="s">
        <v>208</v>
      </c>
      <c r="Z30" s="25" t="s">
        <v>209</v>
      </c>
    </row>
    <row r="31" spans="1:26" s="8" customFormat="1" ht="290.25" customHeight="1">
      <c r="A31" s="80"/>
      <c r="B31" s="80"/>
      <c r="C31" s="82"/>
      <c r="D31" s="44" t="s">
        <v>31</v>
      </c>
      <c r="E31" s="23" t="s">
        <v>180</v>
      </c>
      <c r="F31" s="22" t="s">
        <v>181</v>
      </c>
      <c r="G31" s="30" t="s">
        <v>238</v>
      </c>
      <c r="H31" s="22" t="s">
        <v>33</v>
      </c>
      <c r="I31" s="22" t="s">
        <v>33</v>
      </c>
      <c r="J31" s="22" t="s">
        <v>33</v>
      </c>
      <c r="K31" s="22">
        <v>10</v>
      </c>
      <c r="L31" s="22">
        <v>2</v>
      </c>
      <c r="M31" s="22">
        <f aca="true" t="shared" si="3" ref="M31:M39">K31*L31</f>
        <v>20</v>
      </c>
      <c r="N31" s="30" t="s">
        <v>39</v>
      </c>
      <c r="O31" s="22"/>
      <c r="P31" s="22">
        <f>O31*M31</f>
        <v>0</v>
      </c>
      <c r="Q31" s="22" t="s">
        <v>35</v>
      </c>
      <c r="R31" s="50" t="str">
        <f t="shared" si="1"/>
        <v>No aceptable o Aceptable con control específico</v>
      </c>
      <c r="S31" s="30">
        <v>17</v>
      </c>
      <c r="T31" s="22" t="s">
        <v>210</v>
      </c>
      <c r="U31" s="22" t="s">
        <v>31</v>
      </c>
      <c r="V31" s="11"/>
      <c r="W31" s="11"/>
      <c r="X31" s="10"/>
      <c r="Y31" s="25" t="s">
        <v>208</v>
      </c>
      <c r="Z31" s="25" t="s">
        <v>209</v>
      </c>
    </row>
    <row r="32" spans="1:26" s="8" customFormat="1" ht="239.25" customHeight="1">
      <c r="A32" s="80"/>
      <c r="B32" s="80"/>
      <c r="C32" s="82"/>
      <c r="D32" s="44" t="s">
        <v>31</v>
      </c>
      <c r="E32" s="23" t="s">
        <v>184</v>
      </c>
      <c r="F32" s="22" t="s">
        <v>185</v>
      </c>
      <c r="G32" s="30" t="s">
        <v>186</v>
      </c>
      <c r="H32" s="22" t="s">
        <v>33</v>
      </c>
      <c r="I32" s="22" t="s">
        <v>33</v>
      </c>
      <c r="J32" s="22" t="s">
        <v>33</v>
      </c>
      <c r="K32" s="22">
        <v>2</v>
      </c>
      <c r="L32" s="22">
        <v>2</v>
      </c>
      <c r="M32" s="22">
        <f>K32*L32</f>
        <v>4</v>
      </c>
      <c r="N32" s="30" t="s">
        <v>34</v>
      </c>
      <c r="O32" s="22">
        <v>10</v>
      </c>
      <c r="P32" s="22">
        <v>40</v>
      </c>
      <c r="Q32" s="22" t="s">
        <v>37</v>
      </c>
      <c r="R32" s="50" t="str">
        <f t="shared" si="1"/>
        <v>Mejorable</v>
      </c>
      <c r="S32" s="30">
        <v>17</v>
      </c>
      <c r="T32" s="22" t="s">
        <v>212</v>
      </c>
      <c r="U32" s="22" t="s">
        <v>38</v>
      </c>
      <c r="V32" s="11"/>
      <c r="W32" s="11"/>
      <c r="X32" s="10"/>
      <c r="Y32" s="25" t="s">
        <v>213</v>
      </c>
      <c r="Z32" s="25" t="s">
        <v>214</v>
      </c>
    </row>
    <row r="33" spans="1:26" s="8" customFormat="1" ht="290.25" customHeight="1">
      <c r="A33" s="80"/>
      <c r="B33" s="80"/>
      <c r="C33" s="82"/>
      <c r="D33" s="44" t="s">
        <v>31</v>
      </c>
      <c r="E33" s="23" t="s">
        <v>219</v>
      </c>
      <c r="F33" s="22" t="s">
        <v>69</v>
      </c>
      <c r="G33" s="30" t="s">
        <v>53</v>
      </c>
      <c r="H33" s="22" t="s">
        <v>33</v>
      </c>
      <c r="I33" s="22" t="s">
        <v>33</v>
      </c>
      <c r="J33" s="22" t="s">
        <v>33</v>
      </c>
      <c r="K33" s="22">
        <v>2</v>
      </c>
      <c r="L33" s="22">
        <v>3</v>
      </c>
      <c r="M33" s="22">
        <f t="shared" si="3"/>
        <v>6</v>
      </c>
      <c r="N33" s="30" t="s">
        <v>39</v>
      </c>
      <c r="O33" s="22">
        <v>25</v>
      </c>
      <c r="P33" s="22">
        <f>M33*O33</f>
        <v>150</v>
      </c>
      <c r="Q33" s="22" t="s">
        <v>35</v>
      </c>
      <c r="R33" s="50" t="str">
        <f t="shared" si="1"/>
        <v>No aceptable o Aceptable con control específico</v>
      </c>
      <c r="S33" s="30">
        <v>17</v>
      </c>
      <c r="T33" s="22" t="s">
        <v>52</v>
      </c>
      <c r="U33" s="22" t="s">
        <v>31</v>
      </c>
      <c r="V33" s="11"/>
      <c r="W33" s="11"/>
      <c r="X33" s="10"/>
      <c r="Y33" s="25" t="s">
        <v>220</v>
      </c>
      <c r="Z33" s="25"/>
    </row>
    <row r="34" spans="1:26" s="8" customFormat="1" ht="290.25" customHeight="1">
      <c r="A34" s="80"/>
      <c r="B34" s="80"/>
      <c r="C34" s="82"/>
      <c r="D34" s="44" t="s">
        <v>31</v>
      </c>
      <c r="E34" s="23" t="s">
        <v>228</v>
      </c>
      <c r="F34" s="22" t="s">
        <v>216</v>
      </c>
      <c r="G34" s="30" t="s">
        <v>229</v>
      </c>
      <c r="H34" s="22" t="s">
        <v>33</v>
      </c>
      <c r="I34" s="22" t="s">
        <v>33</v>
      </c>
      <c r="J34" s="22" t="s">
        <v>33</v>
      </c>
      <c r="K34" s="22">
        <v>2</v>
      </c>
      <c r="L34" s="22">
        <v>3</v>
      </c>
      <c r="M34" s="22">
        <f t="shared" si="3"/>
        <v>6</v>
      </c>
      <c r="N34" s="30" t="s">
        <v>39</v>
      </c>
      <c r="O34" s="22">
        <v>25</v>
      </c>
      <c r="P34" s="22">
        <f>O34*M34</f>
        <v>150</v>
      </c>
      <c r="Q34" s="22" t="s">
        <v>35</v>
      </c>
      <c r="R34" s="50" t="str">
        <f t="shared" si="1"/>
        <v>No aceptable o Aceptable con control específico</v>
      </c>
      <c r="S34" s="30">
        <v>17</v>
      </c>
      <c r="T34" s="22" t="s">
        <v>191</v>
      </c>
      <c r="U34" s="22" t="s">
        <v>31</v>
      </c>
      <c r="V34" s="11"/>
      <c r="W34" s="11"/>
      <c r="X34" s="10"/>
      <c r="Y34" s="25" t="s">
        <v>192</v>
      </c>
      <c r="Z34" s="25"/>
    </row>
    <row r="35" spans="1:26" s="8" customFormat="1" ht="290.25" customHeight="1">
      <c r="A35" s="80"/>
      <c r="B35" s="80"/>
      <c r="C35" s="82"/>
      <c r="D35" s="44" t="s">
        <v>31</v>
      </c>
      <c r="E35" s="23" t="s">
        <v>227</v>
      </c>
      <c r="F35" s="22" t="s">
        <v>216</v>
      </c>
      <c r="G35" s="30" t="s">
        <v>151</v>
      </c>
      <c r="H35" s="22" t="s">
        <v>33</v>
      </c>
      <c r="I35" s="22" t="s">
        <v>33</v>
      </c>
      <c r="J35" s="22" t="s">
        <v>33</v>
      </c>
      <c r="K35" s="22">
        <v>2</v>
      </c>
      <c r="L35" s="22">
        <v>3</v>
      </c>
      <c r="M35" s="22">
        <f t="shared" si="3"/>
        <v>6</v>
      </c>
      <c r="N35" s="30" t="s">
        <v>39</v>
      </c>
      <c r="O35" s="22">
        <v>25</v>
      </c>
      <c r="P35" s="22">
        <f>O35*M35</f>
        <v>150</v>
      </c>
      <c r="Q35" s="22" t="s">
        <v>35</v>
      </c>
      <c r="R35" s="50" t="str">
        <f t="shared" si="1"/>
        <v>No aceptable o Aceptable con control específico</v>
      </c>
      <c r="S35" s="30">
        <v>17</v>
      </c>
      <c r="T35" s="22" t="s">
        <v>191</v>
      </c>
      <c r="U35" s="22" t="s">
        <v>31</v>
      </c>
      <c r="V35" s="11"/>
      <c r="W35" s="11"/>
      <c r="X35" s="10"/>
      <c r="Y35" s="25" t="s">
        <v>192</v>
      </c>
      <c r="Z35" s="25"/>
    </row>
    <row r="36" spans="1:27" s="8" customFormat="1" ht="290.25" customHeight="1">
      <c r="A36" s="80"/>
      <c r="B36" s="80"/>
      <c r="C36" s="82"/>
      <c r="D36" s="44" t="s">
        <v>31</v>
      </c>
      <c r="E36" s="23" t="s">
        <v>241</v>
      </c>
      <c r="F36" s="22" t="s">
        <v>177</v>
      </c>
      <c r="G36" s="30" t="s">
        <v>240</v>
      </c>
      <c r="H36" s="22" t="s">
        <v>33</v>
      </c>
      <c r="I36" s="22" t="s">
        <v>33</v>
      </c>
      <c r="J36" s="22" t="s">
        <v>33</v>
      </c>
      <c r="K36" s="22">
        <v>2</v>
      </c>
      <c r="L36" s="22">
        <v>3</v>
      </c>
      <c r="M36" s="22">
        <f t="shared" si="3"/>
        <v>6</v>
      </c>
      <c r="N36" s="30" t="s">
        <v>39</v>
      </c>
      <c r="O36" s="22">
        <v>25</v>
      </c>
      <c r="P36" s="22">
        <f>M36*O36</f>
        <v>150</v>
      </c>
      <c r="Q36" s="22" t="s">
        <v>37</v>
      </c>
      <c r="R36" s="50" t="str">
        <f t="shared" si="1"/>
        <v>Mejorable</v>
      </c>
      <c r="S36" s="30">
        <v>17</v>
      </c>
      <c r="T36" s="22" t="s">
        <v>242</v>
      </c>
      <c r="U36" s="22" t="s">
        <v>31</v>
      </c>
      <c r="V36" s="11"/>
      <c r="W36" s="11"/>
      <c r="X36" s="10"/>
      <c r="Y36" s="25" t="s">
        <v>243</v>
      </c>
      <c r="Z36" s="25"/>
      <c r="AA36" s="21"/>
    </row>
    <row r="37" spans="1:27" s="8" customFormat="1" ht="267.75" customHeight="1">
      <c r="A37" s="80"/>
      <c r="B37" s="80"/>
      <c r="C37" s="82"/>
      <c r="D37" s="44" t="s">
        <v>31</v>
      </c>
      <c r="E37" s="23" t="s">
        <v>138</v>
      </c>
      <c r="F37" s="22" t="s">
        <v>54</v>
      </c>
      <c r="G37" s="30" t="s">
        <v>74</v>
      </c>
      <c r="H37" s="22" t="s">
        <v>33</v>
      </c>
      <c r="I37" s="22" t="s">
        <v>75</v>
      </c>
      <c r="J37" s="22" t="s">
        <v>33</v>
      </c>
      <c r="K37" s="22">
        <v>2</v>
      </c>
      <c r="L37" s="22">
        <v>3</v>
      </c>
      <c r="M37" s="22">
        <f t="shared" si="3"/>
        <v>6</v>
      </c>
      <c r="N37" s="30" t="s">
        <v>39</v>
      </c>
      <c r="O37" s="22">
        <v>25</v>
      </c>
      <c r="P37" s="22">
        <f>M37*O37</f>
        <v>150</v>
      </c>
      <c r="Q37" s="22" t="s">
        <v>35</v>
      </c>
      <c r="R37" s="50" t="str">
        <f t="shared" si="1"/>
        <v>No aceptable o Aceptable con control específico</v>
      </c>
      <c r="S37" s="30">
        <v>250</v>
      </c>
      <c r="T37" s="22" t="s">
        <v>76</v>
      </c>
      <c r="U37" s="22" t="s">
        <v>38</v>
      </c>
      <c r="V37" s="23"/>
      <c r="W37" s="23"/>
      <c r="X37" s="23"/>
      <c r="Y37" s="25" t="s">
        <v>77</v>
      </c>
      <c r="Z37" s="22"/>
      <c r="AA37" s="21"/>
    </row>
    <row r="38" spans="1:27" s="8" customFormat="1" ht="267.75" customHeight="1">
      <c r="A38" s="80"/>
      <c r="B38" s="80"/>
      <c r="C38" s="82"/>
      <c r="D38" s="44" t="s">
        <v>31</v>
      </c>
      <c r="E38" s="23" t="s">
        <v>82</v>
      </c>
      <c r="F38" s="22" t="s">
        <v>81</v>
      </c>
      <c r="G38" s="30" t="s">
        <v>47</v>
      </c>
      <c r="H38" s="22" t="s">
        <v>33</v>
      </c>
      <c r="I38" s="22" t="s">
        <v>33</v>
      </c>
      <c r="J38" s="22" t="s">
        <v>33</v>
      </c>
      <c r="K38" s="22">
        <v>2</v>
      </c>
      <c r="L38" s="22">
        <v>3</v>
      </c>
      <c r="M38" s="22">
        <f t="shared" si="3"/>
        <v>6</v>
      </c>
      <c r="N38" s="30" t="s">
        <v>39</v>
      </c>
      <c r="O38" s="22">
        <v>25</v>
      </c>
      <c r="P38" s="22">
        <f>O38*M38</f>
        <v>150</v>
      </c>
      <c r="Q38" s="22" t="s">
        <v>35</v>
      </c>
      <c r="R38" s="50" t="str">
        <f t="shared" si="1"/>
        <v>No aceptable o Aceptable con control específico</v>
      </c>
      <c r="S38" s="30">
        <v>17</v>
      </c>
      <c r="T38" s="22" t="s">
        <v>36</v>
      </c>
      <c r="U38" s="22" t="s">
        <v>31</v>
      </c>
      <c r="V38" s="23"/>
      <c r="W38" s="23"/>
      <c r="X38" s="23"/>
      <c r="Y38" s="25" t="s">
        <v>83</v>
      </c>
      <c r="Z38" s="22"/>
      <c r="AA38" s="12"/>
    </row>
    <row r="39" spans="1:35" s="8" customFormat="1" ht="267.75" customHeight="1">
      <c r="A39" s="80"/>
      <c r="B39" s="80"/>
      <c r="C39" s="82"/>
      <c r="D39" s="24" t="s">
        <v>31</v>
      </c>
      <c r="E39" s="23" t="s">
        <v>55</v>
      </c>
      <c r="F39" s="22" t="s">
        <v>81</v>
      </c>
      <c r="G39" s="30" t="s">
        <v>56</v>
      </c>
      <c r="H39" s="22" t="s">
        <v>33</v>
      </c>
      <c r="I39" s="22" t="s">
        <v>84</v>
      </c>
      <c r="J39" s="22" t="s">
        <v>33</v>
      </c>
      <c r="K39" s="22">
        <v>6</v>
      </c>
      <c r="L39" s="22">
        <v>3</v>
      </c>
      <c r="M39" s="22">
        <f t="shared" si="3"/>
        <v>18</v>
      </c>
      <c r="N39" s="30" t="s">
        <v>39</v>
      </c>
      <c r="O39" s="22">
        <v>25</v>
      </c>
      <c r="P39" s="22">
        <f>O39*M39</f>
        <v>450</v>
      </c>
      <c r="Q39" s="22" t="s">
        <v>35</v>
      </c>
      <c r="R39" s="50" t="str">
        <f t="shared" si="1"/>
        <v>No aceptable o Aceptable con control específico</v>
      </c>
      <c r="S39" s="30">
        <v>17</v>
      </c>
      <c r="T39" s="22" t="s">
        <v>36</v>
      </c>
      <c r="U39" s="22" t="s">
        <v>38</v>
      </c>
      <c r="V39" s="26"/>
      <c r="W39" s="26"/>
      <c r="X39" s="26"/>
      <c r="Y39" s="25" t="s">
        <v>137</v>
      </c>
      <c r="Z39" s="26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8" customFormat="1" ht="204.75" customHeight="1">
      <c r="A40" s="15"/>
      <c r="B40" s="15"/>
      <c r="C40" s="15"/>
      <c r="D40" s="14"/>
      <c r="E40" s="27"/>
      <c r="F40" s="14"/>
      <c r="G40" s="20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27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8" customFormat="1" ht="148.5" customHeight="1">
      <c r="A41" s="15"/>
      <c r="B41" s="15"/>
      <c r="C41" s="15"/>
      <c r="D41" s="14"/>
      <c r="E41" s="27"/>
      <c r="F41" s="14"/>
      <c r="G41" s="20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27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8" customFormat="1" ht="148.5" customHeight="1">
      <c r="A42" s="69"/>
      <c r="B42" s="70"/>
      <c r="C42" s="70"/>
      <c r="D42" s="14"/>
      <c r="E42" s="27"/>
      <c r="F42" s="14"/>
      <c r="G42" s="20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27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8" customFormat="1" ht="114.75" customHeight="1">
      <c r="A43" s="69"/>
      <c r="B43" s="70"/>
      <c r="C43" s="70"/>
      <c r="D43" s="14"/>
      <c r="E43" s="27"/>
      <c r="F43" s="14"/>
      <c r="G43" s="20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7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8" customFormat="1" ht="117" customHeight="1">
      <c r="A44" s="69"/>
      <c r="B44" s="70"/>
      <c r="C44" s="70"/>
      <c r="D44" s="14"/>
      <c r="E44" s="27"/>
      <c r="F44" s="14"/>
      <c r="G44" s="20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7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7" customFormat="1" ht="136.5" customHeight="1">
      <c r="A45" s="69"/>
      <c r="B45" s="70"/>
      <c r="C45" s="70"/>
      <c r="D45" s="14"/>
      <c r="E45" s="27"/>
      <c r="F45" s="14"/>
      <c r="G45" s="20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7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7" customFormat="1" ht="186" customHeight="1">
      <c r="A46" s="69"/>
      <c r="B46" s="69"/>
      <c r="C46" s="69"/>
      <c r="D46" s="14"/>
      <c r="E46" s="27"/>
      <c r="F46" s="14"/>
      <c r="G46" s="20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7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7" customFormat="1" ht="114" customHeight="1">
      <c r="A47" s="69"/>
      <c r="B47" s="69"/>
      <c r="C47" s="69"/>
      <c r="D47" s="14"/>
      <c r="E47" s="27"/>
      <c r="F47" s="14"/>
      <c r="G47" s="20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7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8" customFormat="1" ht="69.75" customHeight="1">
      <c r="A48" s="69"/>
      <c r="B48" s="69"/>
      <c r="C48" s="69"/>
      <c r="D48" s="14"/>
      <c r="E48" s="27"/>
      <c r="F48" s="14"/>
      <c r="G48" s="20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27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8" customFormat="1" ht="78" customHeight="1">
      <c r="A49" s="69"/>
      <c r="B49" s="69"/>
      <c r="C49" s="69"/>
      <c r="D49" s="14"/>
      <c r="E49" s="27"/>
      <c r="F49" s="14"/>
      <c r="G49" s="20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7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8" customFormat="1" ht="210" customHeight="1">
      <c r="A50" s="69"/>
      <c r="B50" s="69"/>
      <c r="C50" s="69"/>
      <c r="D50" s="14"/>
      <c r="E50" s="27"/>
      <c r="F50" s="14"/>
      <c r="G50" s="20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27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s="7" customFormat="1" ht="159.75" customHeight="1">
      <c r="A51" s="69"/>
      <c r="B51" s="69"/>
      <c r="C51" s="69"/>
      <c r="D51" s="14"/>
      <c r="E51" s="27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27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s="8" customFormat="1" ht="31.5" customHeight="1">
      <c r="A52" s="69"/>
      <c r="B52" s="69"/>
      <c r="C52" s="69"/>
      <c r="D52" s="14"/>
      <c r="E52" s="27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27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7" customFormat="1" ht="33.75" customHeight="1">
      <c r="A53" s="74"/>
      <c r="B53" s="74"/>
      <c r="C53" s="74"/>
      <c r="D53" s="14"/>
      <c r="E53" s="27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27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8" customFormat="1" ht="51.75" customHeight="1">
      <c r="A54" s="74"/>
      <c r="B54" s="74"/>
      <c r="C54" s="74"/>
      <c r="D54" s="14"/>
      <c r="E54" s="27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7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8" customFormat="1" ht="36.75" customHeight="1">
      <c r="A55" s="74"/>
      <c r="B55" s="74"/>
      <c r="C55" s="74"/>
      <c r="D55" s="14"/>
      <c r="E55" s="27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27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s="8" customFormat="1" ht="390.75" customHeight="1">
      <c r="A56" s="74"/>
      <c r="B56" s="74"/>
      <c r="C56" s="74"/>
      <c r="D56" s="14"/>
      <c r="E56" s="27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7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s="7" customFormat="1" ht="216.75" customHeight="1">
      <c r="A57" s="74"/>
      <c r="B57" s="74"/>
      <c r="C57" s="74"/>
      <c r="D57" s="14"/>
      <c r="E57" s="27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27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s="8" customFormat="1" ht="33" customHeight="1">
      <c r="A58" s="74"/>
      <c r="B58" s="74"/>
      <c r="C58" s="74"/>
      <c r="D58" s="14"/>
      <c r="E58" s="27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27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s="8" customFormat="1" ht="35.25" customHeight="1">
      <c r="A59" s="74"/>
      <c r="B59" s="74"/>
      <c r="C59" s="74"/>
      <c r="D59" s="14"/>
      <c r="E59" s="27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27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s="8" customFormat="1" ht="34.5" customHeight="1">
      <c r="A60" s="16"/>
      <c r="B60" s="17"/>
      <c r="C60" s="17"/>
      <c r="D60" s="14"/>
      <c r="E60" s="27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27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s="7" customFormat="1" ht="17.25" customHeight="1">
      <c r="A61" s="16"/>
      <c r="B61" s="17"/>
      <c r="C61" s="17"/>
      <c r="D61" s="14"/>
      <c r="E61" s="27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27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s="7" customFormat="1" ht="78.75" customHeight="1">
      <c r="A62" s="16"/>
      <c r="B62" s="17"/>
      <c r="C62" s="17"/>
      <c r="D62" s="14"/>
      <c r="E62" s="27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27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s="7" customFormat="1" ht="35.25" customHeight="1">
      <c r="A63" s="16"/>
      <c r="B63" s="17"/>
      <c r="C63" s="17"/>
      <c r="D63" s="14"/>
      <c r="E63" s="27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7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s="7" customFormat="1" ht="32.25" customHeight="1">
      <c r="A64" s="16"/>
      <c r="B64" s="17"/>
      <c r="C64" s="17"/>
      <c r="D64" s="14"/>
      <c r="E64" s="27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27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s="7" customFormat="1" ht="41.25" customHeight="1">
      <c r="A65" s="16"/>
      <c r="B65" s="17"/>
      <c r="C65" s="17"/>
      <c r="D65" s="14"/>
      <c r="E65" s="27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27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s="8" customFormat="1" ht="25.5" customHeight="1">
      <c r="A66" s="69"/>
      <c r="B66" s="69"/>
      <c r="C66" s="69"/>
      <c r="D66" s="14"/>
      <c r="E66" s="27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27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s="8" customFormat="1" ht="26.25" customHeight="1">
      <c r="A67" s="69"/>
      <c r="B67" s="69"/>
      <c r="C67" s="69"/>
      <c r="D67" s="14"/>
      <c r="E67" s="27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27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s="8" customFormat="1" ht="45.75" customHeight="1">
      <c r="A68" s="15"/>
      <c r="B68" s="15"/>
      <c r="C68" s="15"/>
      <c r="D68" s="14"/>
      <c r="E68" s="27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27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s="7" customFormat="1" ht="34.5" customHeight="1">
      <c r="A69" s="15"/>
      <c r="B69" s="15"/>
      <c r="C69" s="15"/>
      <c r="D69" s="14"/>
      <c r="E69" s="27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27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s="7" customFormat="1" ht="42.75" customHeight="1">
      <c r="A70" s="15"/>
      <c r="B70" s="15"/>
      <c r="C70" s="15"/>
      <c r="D70" s="14"/>
      <c r="E70" s="27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27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s="7" customFormat="1" ht="43.5" customHeight="1">
      <c r="A71" s="15"/>
      <c r="B71" s="15"/>
      <c r="C71" s="15"/>
      <c r="D71" s="14"/>
      <c r="E71" s="27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27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s="8" customFormat="1" ht="29.25" customHeight="1">
      <c r="A72" s="15"/>
      <c r="B72" s="15"/>
      <c r="C72" s="15"/>
      <c r="D72" s="14"/>
      <c r="E72" s="27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27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s="8" customFormat="1" ht="35.25" customHeight="1">
      <c r="A73" s="15"/>
      <c r="B73" s="15"/>
      <c r="C73" s="15"/>
      <c r="D73" s="14"/>
      <c r="E73" s="27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27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s="8" customFormat="1" ht="31.5" customHeight="1">
      <c r="A74" s="69"/>
      <c r="B74" s="69"/>
      <c r="C74" s="69"/>
      <c r="D74" s="14"/>
      <c r="E74" s="27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27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s="8" customFormat="1" ht="38.25" customHeight="1">
      <c r="A75" s="69"/>
      <c r="B75" s="69"/>
      <c r="C75" s="69"/>
      <c r="D75" s="14"/>
      <c r="E75" s="27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27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s="8" customFormat="1" ht="102" customHeight="1">
      <c r="A76" s="69"/>
      <c r="B76" s="69"/>
      <c r="C76" s="69"/>
      <c r="D76" s="14"/>
      <c r="E76" s="27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27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s="8" customFormat="1" ht="183" customHeight="1">
      <c r="A77" s="69"/>
      <c r="B77" s="69"/>
      <c r="C77" s="69"/>
      <c r="D77" s="14"/>
      <c r="E77" s="27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27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s="8" customFormat="1" ht="96.75" customHeight="1">
      <c r="A78" s="69"/>
      <c r="B78" s="69"/>
      <c r="C78" s="69"/>
      <c r="D78" s="14"/>
      <c r="E78" s="27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27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s="7" customFormat="1" ht="144" customHeight="1">
      <c r="A79" s="69"/>
      <c r="B79" s="69"/>
      <c r="C79" s="69"/>
      <c r="D79" s="14"/>
      <c r="E79" s="27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27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s="7" customFormat="1" ht="213" customHeight="1">
      <c r="A80" s="69"/>
      <c r="B80" s="69"/>
      <c r="C80" s="69"/>
      <c r="D80" s="14"/>
      <c r="E80" s="27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27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s="7" customFormat="1" ht="182.25" customHeight="1">
      <c r="A81" s="69"/>
      <c r="B81" s="69"/>
      <c r="C81" s="69"/>
      <c r="D81" s="14"/>
      <c r="E81" s="27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27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s="9" customFormat="1" ht="172.5" customHeight="1">
      <c r="A82" s="69"/>
      <c r="B82" s="69"/>
      <c r="C82" s="69"/>
      <c r="D82" s="14"/>
      <c r="E82" s="27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27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156" customHeight="1">
      <c r="A83" s="69"/>
      <c r="B83" s="69"/>
      <c r="C83" s="69"/>
      <c r="D83" s="14"/>
      <c r="E83" s="27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27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77" customHeight="1">
      <c r="A84" s="69"/>
      <c r="B84" s="69"/>
      <c r="C84" s="69"/>
      <c r="D84" s="14"/>
      <c r="E84" s="27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27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186.75" customHeight="1">
      <c r="A85" s="69"/>
      <c r="B85" s="69"/>
      <c r="C85" s="69"/>
      <c r="D85" s="14"/>
      <c r="E85" s="27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27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92.75" customHeight="1">
      <c r="A86" s="69"/>
      <c r="B86" s="69"/>
      <c r="C86" s="69"/>
      <c r="D86" s="14"/>
      <c r="E86" s="27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27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ht="183" customHeight="1">
      <c r="A87" s="69"/>
      <c r="B87" s="69"/>
      <c r="C87" s="69"/>
      <c r="D87" s="14"/>
      <c r="E87" s="27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27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ht="133.5" customHeight="1">
      <c r="A88" s="69"/>
      <c r="B88" s="69"/>
      <c r="C88" s="69"/>
      <c r="D88" s="14"/>
      <c r="E88" s="27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27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ht="210.75" customHeight="1">
      <c r="A89" s="69"/>
      <c r="B89" s="69"/>
      <c r="C89" s="69"/>
      <c r="D89" s="14"/>
      <c r="E89" s="27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27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ht="180" customHeight="1">
      <c r="A90" s="69"/>
      <c r="B90" s="69"/>
      <c r="C90" s="69"/>
      <c r="D90" s="14"/>
      <c r="E90" s="27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27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ht="168.75" customHeight="1">
      <c r="A91" s="69"/>
      <c r="B91" s="69"/>
      <c r="C91" s="69"/>
      <c r="D91" s="14"/>
      <c r="E91" s="27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27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ht="204" customHeight="1">
      <c r="A92" s="69"/>
      <c r="B92" s="69"/>
      <c r="C92" s="69"/>
      <c r="D92" s="14"/>
      <c r="E92" s="27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27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176.25" customHeight="1">
      <c r="A93" s="69"/>
      <c r="B93" s="69"/>
      <c r="C93" s="69"/>
      <c r="D93" s="14"/>
      <c r="E93" s="27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27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203.25" customHeight="1">
      <c r="A94" s="69"/>
      <c r="B94" s="69"/>
      <c r="C94" s="69"/>
      <c r="D94" s="14"/>
      <c r="E94" s="27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27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ht="161.25" customHeight="1">
      <c r="A95" s="69"/>
      <c r="B95" s="69"/>
      <c r="C95" s="69"/>
      <c r="D95" s="14"/>
      <c r="E95" s="27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7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ht="182.25" customHeight="1">
      <c r="A96" s="69"/>
      <c r="B96" s="69"/>
      <c r="C96" s="69"/>
      <c r="D96" s="14"/>
      <c r="E96" s="27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27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ht="101.25" customHeight="1">
      <c r="A97" s="69"/>
      <c r="B97" s="69"/>
      <c r="C97" s="69"/>
      <c r="D97" s="14"/>
      <c r="E97" s="27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27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ht="141" customHeight="1">
      <c r="A98" s="69"/>
      <c r="B98" s="69"/>
      <c r="C98" s="69"/>
      <c r="D98" s="14"/>
      <c r="E98" s="27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2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ht="196.5" customHeight="1">
      <c r="A99" s="69"/>
      <c r="B99" s="69"/>
      <c r="C99" s="69"/>
      <c r="D99" s="14"/>
      <c r="E99" s="27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2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ht="124.5" customHeight="1">
      <c r="A100" s="69"/>
      <c r="B100" s="69"/>
      <c r="C100" s="69"/>
      <c r="D100" s="14"/>
      <c r="E100" s="27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2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 ht="141" customHeight="1">
      <c r="A101" s="69"/>
      <c r="B101" s="69"/>
      <c r="C101" s="69"/>
      <c r="D101" s="14"/>
      <c r="E101" s="27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2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:35" ht="396.75" customHeight="1">
      <c r="A102" s="69"/>
      <c r="B102" s="69"/>
      <c r="C102" s="69"/>
      <c r="D102" s="14"/>
      <c r="E102" s="27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2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1:35" ht="244.5" customHeight="1">
      <c r="A103" s="69"/>
      <c r="B103" s="69"/>
      <c r="C103" s="69"/>
      <c r="D103" s="14"/>
      <c r="E103" s="27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2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ht="143.25" customHeight="1">
      <c r="A104" s="69"/>
      <c r="B104" s="69"/>
      <c r="C104" s="69"/>
      <c r="D104" s="14"/>
      <c r="E104" s="27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2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5" ht="153" customHeight="1">
      <c r="A105" s="69"/>
      <c r="B105" s="69"/>
      <c r="C105" s="69"/>
      <c r="D105" s="14"/>
      <c r="E105" s="27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2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 ht="177" customHeight="1">
      <c r="A106" s="69"/>
      <c r="B106" s="69"/>
      <c r="C106" s="69"/>
      <c r="D106" s="14"/>
      <c r="E106" s="27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27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5" ht="162" customHeight="1">
      <c r="A107" s="69"/>
      <c r="B107" s="69"/>
      <c r="C107" s="69"/>
      <c r="D107" s="14"/>
      <c r="E107" s="27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27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 ht="182.25" customHeight="1">
      <c r="A108" s="69"/>
      <c r="B108" s="69"/>
      <c r="C108" s="69"/>
      <c r="D108" s="14"/>
      <c r="E108" s="27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27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5" ht="173.25" customHeight="1">
      <c r="A109" s="69"/>
      <c r="B109" s="69"/>
      <c r="C109" s="69"/>
      <c r="D109" s="14"/>
      <c r="E109" s="27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27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1:35" ht="126" customHeight="1">
      <c r="A110" s="69"/>
      <c r="B110" s="69"/>
      <c r="C110" s="69"/>
      <c r="D110" s="14"/>
      <c r="E110" s="27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27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1:35" ht="152.25" customHeight="1">
      <c r="A111" s="69"/>
      <c r="B111" s="69"/>
      <c r="C111" s="69"/>
      <c r="D111" s="14"/>
      <c r="E111" s="27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27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1:35" ht="152.25" customHeight="1">
      <c r="A112" s="69"/>
      <c r="B112" s="69"/>
      <c r="C112" s="69"/>
      <c r="D112" s="14"/>
      <c r="E112" s="27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27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</row>
    <row r="113" spans="1:35" ht="152.25" customHeight="1">
      <c r="A113" s="69"/>
      <c r="B113" s="69"/>
      <c r="C113" s="69"/>
      <c r="D113" s="14"/>
      <c r="E113" s="27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27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</row>
    <row r="114" spans="1:35" ht="177" customHeight="1">
      <c r="A114" s="18"/>
      <c r="B114" s="18"/>
      <c r="C114" s="18"/>
      <c r="D114" s="14"/>
      <c r="E114" s="27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27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1:35" ht="111.75" customHeight="1">
      <c r="A115" s="69"/>
      <c r="B115" s="69"/>
      <c r="C115" s="69"/>
      <c r="D115" s="14"/>
      <c r="E115" s="27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27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</row>
    <row r="116" spans="1:35" ht="68.25" customHeight="1">
      <c r="A116" s="69"/>
      <c r="B116" s="69"/>
      <c r="C116" s="69"/>
      <c r="D116" s="14"/>
      <c r="E116" s="27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27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</row>
    <row r="117" spans="1:35" ht="110.25" customHeight="1">
      <c r="A117" s="69"/>
      <c r="B117" s="69"/>
      <c r="C117" s="69"/>
      <c r="D117" s="14"/>
      <c r="E117" s="27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27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</row>
    <row r="118" spans="1:35" ht="134.25" customHeight="1">
      <c r="A118" s="69"/>
      <c r="B118" s="69"/>
      <c r="C118" s="69"/>
      <c r="D118" s="14"/>
      <c r="E118" s="27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27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</row>
    <row r="119" spans="1:35" ht="165" customHeight="1">
      <c r="A119" s="69"/>
      <c r="B119" s="69"/>
      <c r="C119" s="69"/>
      <c r="D119" s="14"/>
      <c r="E119" s="27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27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</row>
    <row r="120" spans="1:35" ht="146.25" customHeight="1">
      <c r="A120" s="69"/>
      <c r="B120" s="69"/>
      <c r="C120" s="69"/>
      <c r="D120" s="14"/>
      <c r="E120" s="27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27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</row>
    <row r="121" spans="1:35" ht="109.5" customHeight="1">
      <c r="A121" s="69"/>
      <c r="B121" s="69"/>
      <c r="C121" s="69"/>
      <c r="D121" s="14"/>
      <c r="E121" s="27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27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</row>
    <row r="122" spans="1:35" ht="138.75" customHeight="1">
      <c r="A122" s="69"/>
      <c r="B122" s="69"/>
      <c r="C122" s="69"/>
      <c r="D122" s="14"/>
      <c r="E122" s="27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27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</row>
    <row r="123" spans="1:35" ht="15">
      <c r="A123" s="19"/>
      <c r="B123" s="13"/>
      <c r="C123" s="13"/>
      <c r="D123" s="14"/>
      <c r="E123" s="27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27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</row>
    <row r="124" spans="1:35" ht="15">
      <c r="A124" s="19"/>
      <c r="B124" s="13"/>
      <c r="C124" s="13"/>
      <c r="D124" s="14"/>
      <c r="E124" s="27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27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</row>
    <row r="125" spans="1:35" ht="15">
      <c r="A125" s="19"/>
      <c r="B125" s="13"/>
      <c r="C125" s="13"/>
      <c r="D125" s="14"/>
      <c r="E125" s="27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27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</row>
    <row r="126" spans="1:35" ht="15">
      <c r="A126" s="19"/>
      <c r="B126" s="13"/>
      <c r="C126" s="13"/>
      <c r="D126" s="14"/>
      <c r="E126" s="27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27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</row>
    <row r="127" spans="1:35" ht="15">
      <c r="A127" s="19"/>
      <c r="B127" s="13"/>
      <c r="C127" s="13"/>
      <c r="D127" s="14"/>
      <c r="E127" s="27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27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</row>
    <row r="128" spans="1:35" ht="15">
      <c r="A128" s="19"/>
      <c r="B128" s="13"/>
      <c r="C128" s="13"/>
      <c r="D128" s="14"/>
      <c r="E128" s="27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27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</row>
    <row r="129" spans="1:35" ht="15">
      <c r="A129" s="19"/>
      <c r="B129" s="13"/>
      <c r="C129" s="13"/>
      <c r="D129" s="14"/>
      <c r="E129" s="27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27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</row>
    <row r="130" spans="1:35" ht="15">
      <c r="A130" s="19"/>
      <c r="B130" s="13"/>
      <c r="C130" s="13"/>
      <c r="D130" s="14"/>
      <c r="E130" s="27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27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</row>
    <row r="131" spans="1:35" ht="15">
      <c r="A131" s="19"/>
      <c r="B131" s="13"/>
      <c r="C131" s="13"/>
      <c r="D131" s="14"/>
      <c r="E131" s="27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27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</row>
    <row r="132" spans="1:35" ht="15">
      <c r="A132" s="19"/>
      <c r="B132" s="13"/>
      <c r="C132" s="13"/>
      <c r="D132" s="14"/>
      <c r="E132" s="27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27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</row>
    <row r="133" spans="1:35" ht="15">
      <c r="A133" s="19"/>
      <c r="B133" s="13"/>
      <c r="C133" s="13"/>
      <c r="D133" s="14"/>
      <c r="E133" s="27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27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</row>
    <row r="134" spans="1:35" ht="15">
      <c r="A134" s="19"/>
      <c r="B134" s="13"/>
      <c r="C134" s="13"/>
      <c r="D134" s="14"/>
      <c r="E134" s="27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27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</row>
    <row r="135" spans="1:35" ht="15">
      <c r="A135" s="19"/>
      <c r="B135" s="13"/>
      <c r="C135" s="13"/>
      <c r="D135" s="14"/>
      <c r="E135" s="27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27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</row>
    <row r="136" spans="1:35" ht="15">
      <c r="A136" s="13"/>
      <c r="B136" s="13"/>
      <c r="C136" s="13"/>
      <c r="D136" s="14"/>
      <c r="E136" s="27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27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</row>
    <row r="137" spans="1:3" ht="15">
      <c r="A137" s="13"/>
      <c r="B137" s="13"/>
      <c r="C137" s="13"/>
    </row>
    <row r="138" spans="1:3" ht="15">
      <c r="A138" s="13"/>
      <c r="B138" s="13"/>
      <c r="C138" s="13"/>
    </row>
    <row r="139" spans="1:3" ht="15">
      <c r="A139" s="13"/>
      <c r="B139" s="13"/>
      <c r="C139" s="13"/>
    </row>
  </sheetData>
  <sheetProtection/>
  <mergeCells count="67">
    <mergeCell ref="C16:C19"/>
    <mergeCell ref="C27:C39"/>
    <mergeCell ref="C20:C26"/>
    <mergeCell ref="A9:A39"/>
    <mergeCell ref="B9:B39"/>
    <mergeCell ref="A108:A113"/>
    <mergeCell ref="B108:B113"/>
    <mergeCell ref="C108:C113"/>
    <mergeCell ref="A87:A92"/>
    <mergeCell ref="B87:B92"/>
    <mergeCell ref="A115:A122"/>
    <mergeCell ref="B115:B122"/>
    <mergeCell ref="C115:C122"/>
    <mergeCell ref="A99:A103"/>
    <mergeCell ref="B99:B103"/>
    <mergeCell ref="C99:C103"/>
    <mergeCell ref="A104:A107"/>
    <mergeCell ref="B104:B107"/>
    <mergeCell ref="C104:C107"/>
    <mergeCell ref="C87:C92"/>
    <mergeCell ref="A93:A98"/>
    <mergeCell ref="B93:B98"/>
    <mergeCell ref="C93:C98"/>
    <mergeCell ref="A81:A84"/>
    <mergeCell ref="B81:B84"/>
    <mergeCell ref="C81:C84"/>
    <mergeCell ref="A85:A86"/>
    <mergeCell ref="B85:B86"/>
    <mergeCell ref="C85:C86"/>
    <mergeCell ref="A74:A75"/>
    <mergeCell ref="B74:B75"/>
    <mergeCell ref="C74:C75"/>
    <mergeCell ref="A76:A80"/>
    <mergeCell ref="B76:B80"/>
    <mergeCell ref="C76:C80"/>
    <mergeCell ref="A55:A59"/>
    <mergeCell ref="B55:B59"/>
    <mergeCell ref="C55:C59"/>
    <mergeCell ref="A66:A67"/>
    <mergeCell ref="B66:B67"/>
    <mergeCell ref="C66:C67"/>
    <mergeCell ref="A48:A52"/>
    <mergeCell ref="B48:B52"/>
    <mergeCell ref="C48:C52"/>
    <mergeCell ref="A53:A54"/>
    <mergeCell ref="B53:B54"/>
    <mergeCell ref="C53:C54"/>
    <mergeCell ref="A42:A47"/>
    <mergeCell ref="B42:B47"/>
    <mergeCell ref="C42:C47"/>
    <mergeCell ref="G5:G8"/>
    <mergeCell ref="H5:J7"/>
    <mergeCell ref="K5:Q7"/>
    <mergeCell ref="C5:C8"/>
    <mergeCell ref="D5:D8"/>
    <mergeCell ref="E5:F7"/>
    <mergeCell ref="C9:C15"/>
    <mergeCell ref="R5:R7"/>
    <mergeCell ref="S5:U7"/>
    <mergeCell ref="V5:Z7"/>
    <mergeCell ref="A1:D3"/>
    <mergeCell ref="E1:W3"/>
    <mergeCell ref="X1:Z1"/>
    <mergeCell ref="X2:Z2"/>
    <mergeCell ref="X3:Z3"/>
    <mergeCell ref="A5:A8"/>
    <mergeCell ref="B5:B8"/>
  </mergeCells>
  <conditionalFormatting sqref="N9">
    <cfRule type="containsText" priority="5" dxfId="1" operator="containsText" stopIfTrue="1" text="MUY ALTO">
      <formula>NOT(ISERROR(SEARCH("MUY ALTO",N9)))</formula>
    </cfRule>
    <cfRule type="containsText" priority="6" dxfId="1" operator="containsText" stopIfTrue="1" text="ALTO">
      <formula>NOT(ISERROR(SEARCH("ALTO",N9)))</formula>
    </cfRule>
    <cfRule type="containsText" priority="7" dxfId="0" operator="containsText" stopIfTrue="1" text="MEDIO">
      <formula>NOT(ISERROR(SEARCH("MEDIO",N9)))</formula>
    </cfRule>
    <cfRule type="containsText" priority="8" dxfId="59" operator="containsText" stopIfTrue="1" text="BAJO">
      <formula>NOT(ISERROR(SEARCH("BAJO",N9)))</formula>
    </cfRule>
  </conditionalFormatting>
  <conditionalFormatting sqref="N10:N39">
    <cfRule type="containsText" priority="1" dxfId="1" operator="containsText" stopIfTrue="1" text="MUY ALTO">
      <formula>NOT(ISERROR(SEARCH("MUY ALTO",N10)))</formula>
    </cfRule>
    <cfRule type="containsText" priority="2" dxfId="1" operator="containsText" stopIfTrue="1" text="ALTO">
      <formula>NOT(ISERROR(SEARCH("ALTO",N10)))</formula>
    </cfRule>
    <cfRule type="containsText" priority="3" dxfId="0" operator="containsText" stopIfTrue="1" text="MEDIO">
      <formula>NOT(ISERROR(SEARCH("MEDIO",N10)))</formula>
    </cfRule>
    <cfRule type="containsText" priority="4" dxfId="59" operator="containsText" stopIfTrue="1" text="BAJO">
      <formula>NOT(ISERROR(SEARCH("BAJO",N10)))</formula>
    </cfRule>
  </conditionalFormatting>
  <dataValidations count="5"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11:L12 L33 L37:L39">
      <formula1>"4,3,2,1"</formula1>
      <formula2>0</formula2>
    </dataValidation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13:L32 L34:L36">
      <formula1>"4,3,2,1"</formula1>
    </dataValidation>
    <dataValidation type="list" allowBlank="1" showInputMessage="1" showErrorMessage="1" prompt="Si 40&lt;NP&lt;24, Muy alto (A)&#10;Si 20&lt;NP&lt;10, Alto (A)&#10;Si 8&lt;NP&lt;6, Medio (M)&#10;Si 4&lt;NP&lt;2, Bajo (B)" sqref="N9:N39">
      <formula1>"Muy alto (MA),Alto (A),Medio (M),Bajo (B)"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O9:O39">
      <formula1>"100,60,25,10"</formula1>
      <formula2>0</formula2>
    </dataValidation>
    <dataValidation type="list" allowBlank="1" showInputMessage="1" showErrorMessage="1" promptTitle="NIVEL DE RIESGO" prompt="I  entre 4000-600&#10;II entre 500-150&#10;III entre 120-40&#10;IV si es igual a 20" sqref="Q9:Q39">
      <formula1>"I,II,III,IV"</formula1>
      <formula2>0</formula2>
    </dataValidation>
  </dataValidations>
  <printOptions/>
  <pageMargins left="0.7" right="0.7" top="0.75" bottom="0.75" header="0.3" footer="0.3"/>
  <pageSetup horizontalDpi="360" verticalDpi="360" orientation="portrait" scale="30" r:id="rId2"/>
  <colBreaks count="1" manualBreakCount="1">
    <brk id="2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19"/>
  <sheetViews>
    <sheetView view="pageBreakPreview" zoomScale="60" zoomScaleNormal="70" zoomScalePageLayoutView="0" workbookViewId="0" topLeftCell="A1">
      <selection activeCell="X3" sqref="X3:Z3"/>
    </sheetView>
  </sheetViews>
  <sheetFormatPr defaultColWidth="11.421875" defaultRowHeight="15"/>
  <cols>
    <col min="1" max="4" width="8.421875" style="1" customWidth="1"/>
    <col min="5" max="5" width="16.140625" style="28" customWidth="1"/>
    <col min="6" max="6" width="16.00390625" style="1" customWidth="1"/>
    <col min="7" max="7" width="19.8515625" style="2" customWidth="1"/>
    <col min="8" max="8" width="10.8515625" style="2" customWidth="1"/>
    <col min="9" max="9" width="12.140625" style="2" customWidth="1"/>
    <col min="10" max="10" width="8.7109375" style="2" customWidth="1"/>
    <col min="11" max="17" width="9.140625" style="2" customWidth="1"/>
    <col min="18" max="18" width="15.28125" style="28" customWidth="1"/>
    <col min="19" max="19" width="11.140625" style="2" customWidth="1"/>
    <col min="20" max="20" width="12.8515625" style="2" customWidth="1"/>
    <col min="21" max="21" width="11.57421875" style="2" customWidth="1"/>
    <col min="22" max="22" width="7.28125" style="2" customWidth="1"/>
    <col min="23" max="23" width="6.00390625" style="2" customWidth="1"/>
    <col min="24" max="24" width="14.7109375" style="2" customWidth="1"/>
    <col min="25" max="25" width="21.57421875" style="2" customWidth="1"/>
    <col min="26" max="26" width="25.7109375" style="2" customWidth="1"/>
    <col min="27" max="16384" width="11.421875" style="2" customWidth="1"/>
  </cols>
  <sheetData>
    <row r="1" spans="1:26" s="3" customFormat="1" ht="32.25" customHeight="1">
      <c r="A1" s="60"/>
      <c r="B1" s="60"/>
      <c r="C1" s="60"/>
      <c r="D1" s="60"/>
      <c r="E1" s="61" t="s">
        <v>59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4" t="s">
        <v>60</v>
      </c>
      <c r="Y1" s="64"/>
      <c r="Z1" s="64"/>
    </row>
    <row r="2" spans="1:26" s="3" customFormat="1" ht="31.5" customHeight="1">
      <c r="A2" s="60"/>
      <c r="B2" s="60"/>
      <c r="C2" s="60"/>
      <c r="D2" s="60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4" t="s">
        <v>347</v>
      </c>
      <c r="Y2" s="64"/>
      <c r="Z2" s="64"/>
    </row>
    <row r="3" spans="1:26" ht="29.25" customHeight="1" thickBot="1">
      <c r="A3" s="60"/>
      <c r="B3" s="60"/>
      <c r="C3" s="60"/>
      <c r="D3" s="60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4" t="s">
        <v>368</v>
      </c>
      <c r="Y3" s="64"/>
      <c r="Z3" s="64"/>
    </row>
    <row r="4" spans="1:26" s="4" customFormat="1" ht="15.75" hidden="1" thickTop="1">
      <c r="A4" s="32"/>
      <c r="B4" s="32"/>
      <c r="C4" s="33"/>
      <c r="D4" s="33"/>
      <c r="E4" s="32"/>
      <c r="F4" s="33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s="5" customFormat="1" ht="61.5" customHeight="1" thickTop="1">
      <c r="A5" s="65" t="s">
        <v>0</v>
      </c>
      <c r="B5" s="75" t="s">
        <v>1</v>
      </c>
      <c r="C5" s="65" t="s">
        <v>2</v>
      </c>
      <c r="D5" s="71" t="s">
        <v>3</v>
      </c>
      <c r="E5" s="51" t="s">
        <v>4</v>
      </c>
      <c r="F5" s="53"/>
      <c r="G5" s="65" t="s">
        <v>5</v>
      </c>
      <c r="H5" s="51" t="s">
        <v>6</v>
      </c>
      <c r="I5" s="52"/>
      <c r="J5" s="53"/>
      <c r="K5" s="51" t="s">
        <v>7</v>
      </c>
      <c r="L5" s="52"/>
      <c r="M5" s="52"/>
      <c r="N5" s="52"/>
      <c r="O5" s="52"/>
      <c r="P5" s="52"/>
      <c r="Q5" s="53"/>
      <c r="R5" s="66" t="s">
        <v>8</v>
      </c>
      <c r="S5" s="51" t="s">
        <v>9</v>
      </c>
      <c r="T5" s="52"/>
      <c r="U5" s="53"/>
      <c r="V5" s="51" t="s">
        <v>10</v>
      </c>
      <c r="W5" s="52"/>
      <c r="X5" s="52"/>
      <c r="Y5" s="52"/>
      <c r="Z5" s="53"/>
    </row>
    <row r="6" spans="1:26" s="5" customFormat="1" ht="61.5" customHeight="1">
      <c r="A6" s="65"/>
      <c r="B6" s="76"/>
      <c r="C6" s="65"/>
      <c r="D6" s="72"/>
      <c r="E6" s="54"/>
      <c r="F6" s="56"/>
      <c r="G6" s="65"/>
      <c r="H6" s="54"/>
      <c r="I6" s="55"/>
      <c r="J6" s="56"/>
      <c r="K6" s="54"/>
      <c r="L6" s="55"/>
      <c r="M6" s="55"/>
      <c r="N6" s="55"/>
      <c r="O6" s="55"/>
      <c r="P6" s="55"/>
      <c r="Q6" s="56"/>
      <c r="R6" s="67"/>
      <c r="S6" s="54"/>
      <c r="T6" s="55"/>
      <c r="U6" s="56"/>
      <c r="V6" s="54"/>
      <c r="W6" s="55"/>
      <c r="X6" s="55"/>
      <c r="Y6" s="55"/>
      <c r="Z6" s="56"/>
    </row>
    <row r="7" spans="1:26" s="5" customFormat="1" ht="61.5" customHeight="1">
      <c r="A7" s="65"/>
      <c r="B7" s="76"/>
      <c r="C7" s="65"/>
      <c r="D7" s="72"/>
      <c r="E7" s="57"/>
      <c r="F7" s="59"/>
      <c r="G7" s="65"/>
      <c r="H7" s="57"/>
      <c r="I7" s="58"/>
      <c r="J7" s="59"/>
      <c r="K7" s="57"/>
      <c r="L7" s="58"/>
      <c r="M7" s="58"/>
      <c r="N7" s="58"/>
      <c r="O7" s="58"/>
      <c r="P7" s="58"/>
      <c r="Q7" s="59"/>
      <c r="R7" s="68"/>
      <c r="S7" s="57"/>
      <c r="T7" s="58"/>
      <c r="U7" s="59"/>
      <c r="V7" s="57"/>
      <c r="W7" s="58"/>
      <c r="X7" s="58"/>
      <c r="Y7" s="58"/>
      <c r="Z7" s="59"/>
    </row>
    <row r="8" spans="1:26" s="6" customFormat="1" ht="111" customHeight="1">
      <c r="A8" s="65"/>
      <c r="B8" s="77"/>
      <c r="C8" s="65"/>
      <c r="D8" s="73"/>
      <c r="E8" s="35" t="s">
        <v>11</v>
      </c>
      <c r="F8" s="35" t="s">
        <v>12</v>
      </c>
      <c r="G8" s="65"/>
      <c r="H8" s="35" t="s">
        <v>13</v>
      </c>
      <c r="I8" s="35" t="s">
        <v>14</v>
      </c>
      <c r="J8" s="35" t="s">
        <v>15</v>
      </c>
      <c r="K8" s="35" t="s">
        <v>16</v>
      </c>
      <c r="L8" s="36" t="s">
        <v>50</v>
      </c>
      <c r="M8" s="36" t="s">
        <v>17</v>
      </c>
      <c r="N8" s="36" t="s">
        <v>18</v>
      </c>
      <c r="O8" s="36" t="s">
        <v>19</v>
      </c>
      <c r="P8" s="36" t="s">
        <v>20</v>
      </c>
      <c r="Q8" s="36" t="s">
        <v>21</v>
      </c>
      <c r="R8" s="34" t="s">
        <v>22</v>
      </c>
      <c r="S8" s="35" t="s">
        <v>23</v>
      </c>
      <c r="T8" s="37" t="s">
        <v>24</v>
      </c>
      <c r="U8" s="36" t="s">
        <v>25</v>
      </c>
      <c r="V8" s="35" t="s">
        <v>26</v>
      </c>
      <c r="W8" s="37" t="s">
        <v>27</v>
      </c>
      <c r="X8" s="35" t="s">
        <v>28</v>
      </c>
      <c r="Y8" s="38" t="s">
        <v>29</v>
      </c>
      <c r="Z8" s="35" t="s">
        <v>30</v>
      </c>
    </row>
    <row r="9" spans="1:26" s="8" customFormat="1" ht="267.75" customHeight="1">
      <c r="A9" s="88" t="s">
        <v>255</v>
      </c>
      <c r="B9" s="85" t="s">
        <v>57</v>
      </c>
      <c r="C9" s="83" t="s">
        <v>251</v>
      </c>
      <c r="D9" s="24" t="s">
        <v>31</v>
      </c>
      <c r="E9" s="23" t="s">
        <v>111</v>
      </c>
      <c r="F9" s="22" t="s">
        <v>32</v>
      </c>
      <c r="G9" s="30" t="s">
        <v>89</v>
      </c>
      <c r="H9" s="22" t="s">
        <v>33</v>
      </c>
      <c r="I9" s="22" t="s">
        <v>33</v>
      </c>
      <c r="J9" s="22" t="s">
        <v>33</v>
      </c>
      <c r="K9" s="22">
        <v>2</v>
      </c>
      <c r="L9" s="22">
        <v>3</v>
      </c>
      <c r="M9" s="22">
        <f>K9*L9</f>
        <v>6</v>
      </c>
      <c r="N9" s="22" t="s">
        <v>39</v>
      </c>
      <c r="O9" s="22">
        <v>25</v>
      </c>
      <c r="P9" s="22">
        <f>O9*M9</f>
        <v>150</v>
      </c>
      <c r="Q9" s="22" t="s">
        <v>35</v>
      </c>
      <c r="R9" s="30" t="str">
        <f>IF(Q9="I","No aceptable",IF(Q9="II","No aceptable o Aceptable con control específico",IF(Q9="III","Mejorable",IF(Q9="IV","Aceptable"))))</f>
        <v>No aceptable o Aceptable con control específico</v>
      </c>
      <c r="S9" s="30">
        <v>53</v>
      </c>
      <c r="T9" s="22" t="s">
        <v>248</v>
      </c>
      <c r="U9" s="22" t="s">
        <v>31</v>
      </c>
      <c r="V9" s="23"/>
      <c r="W9" s="23"/>
      <c r="X9" s="23"/>
      <c r="Y9" s="31" t="s">
        <v>116</v>
      </c>
      <c r="Z9" s="25" t="s">
        <v>117</v>
      </c>
    </row>
    <row r="10" spans="1:26" s="8" customFormat="1" ht="121.5" customHeight="1">
      <c r="A10" s="86"/>
      <c r="B10" s="86"/>
      <c r="C10" s="83"/>
      <c r="D10" s="24" t="s">
        <v>31</v>
      </c>
      <c r="E10" s="23" t="s">
        <v>103</v>
      </c>
      <c r="F10" s="22" t="s">
        <v>69</v>
      </c>
      <c r="G10" s="30" t="s">
        <v>46</v>
      </c>
      <c r="H10" s="22" t="s">
        <v>33</v>
      </c>
      <c r="I10" s="22" t="s">
        <v>33</v>
      </c>
      <c r="J10" s="22" t="s">
        <v>33</v>
      </c>
      <c r="K10" s="22">
        <v>2</v>
      </c>
      <c r="L10" s="22">
        <v>2</v>
      </c>
      <c r="M10" s="22">
        <f>K10*L10</f>
        <v>4</v>
      </c>
      <c r="N10" s="22" t="s">
        <v>34</v>
      </c>
      <c r="O10" s="22">
        <v>10</v>
      </c>
      <c r="P10" s="22">
        <f>O10*M10</f>
        <v>40</v>
      </c>
      <c r="Q10" s="22" t="s">
        <v>37</v>
      </c>
      <c r="R10" s="30" t="str">
        <f aca="true" t="shared" si="0" ref="R10:R19">IF(Q10="I","No aceptable",IF(Q10="II","No aceptable o Aceptable con control específico",IF(Q10="III","Mejorable",IF(Q10="IV","Aceptable"))))</f>
        <v>Mejorable</v>
      </c>
      <c r="S10" s="30">
        <v>53</v>
      </c>
      <c r="T10" s="22" t="s">
        <v>51</v>
      </c>
      <c r="U10" s="22" t="s">
        <v>38</v>
      </c>
      <c r="V10" s="23"/>
      <c r="W10" s="23"/>
      <c r="X10" s="23"/>
      <c r="Y10" s="25" t="s">
        <v>73</v>
      </c>
      <c r="Z10" s="25"/>
    </row>
    <row r="11" spans="1:26" s="8" customFormat="1" ht="290.25" customHeight="1">
      <c r="A11" s="86"/>
      <c r="B11" s="86"/>
      <c r="C11" s="83"/>
      <c r="D11" s="24" t="s">
        <v>31</v>
      </c>
      <c r="E11" s="23" t="s">
        <v>245</v>
      </c>
      <c r="F11" s="22" t="s">
        <v>32</v>
      </c>
      <c r="G11" s="30" t="s">
        <v>244</v>
      </c>
      <c r="H11" s="22" t="s">
        <v>33</v>
      </c>
      <c r="I11" s="22" t="s">
        <v>33</v>
      </c>
      <c r="J11" s="22" t="s">
        <v>96</v>
      </c>
      <c r="K11" s="22">
        <v>2</v>
      </c>
      <c r="L11" s="22">
        <v>3</v>
      </c>
      <c r="M11" s="22">
        <f>K11*L11</f>
        <v>6</v>
      </c>
      <c r="N11" s="22" t="s">
        <v>39</v>
      </c>
      <c r="O11" s="22">
        <v>25</v>
      </c>
      <c r="P11" s="22">
        <f>O11*M11</f>
        <v>150</v>
      </c>
      <c r="Q11" s="22" t="s">
        <v>35</v>
      </c>
      <c r="R11" s="30" t="str">
        <f t="shared" si="0"/>
        <v>No aceptable o Aceptable con control específico</v>
      </c>
      <c r="S11" s="30">
        <v>53</v>
      </c>
      <c r="T11" s="22" t="s">
        <v>90</v>
      </c>
      <c r="U11" s="22" t="s">
        <v>31</v>
      </c>
      <c r="V11" s="23"/>
      <c r="W11" s="23"/>
      <c r="X11" s="23"/>
      <c r="Y11" s="31" t="s">
        <v>250</v>
      </c>
      <c r="Z11" s="25" t="s">
        <v>95</v>
      </c>
    </row>
    <row r="12" spans="1:26" s="8" customFormat="1" ht="153" customHeight="1">
      <c r="A12" s="86"/>
      <c r="B12" s="86"/>
      <c r="C12" s="83"/>
      <c r="D12" s="24" t="s">
        <v>31</v>
      </c>
      <c r="E12" s="23" t="s">
        <v>105</v>
      </c>
      <c r="F12" s="22" t="s">
        <v>93</v>
      </c>
      <c r="G12" s="30" t="s">
        <v>106</v>
      </c>
      <c r="H12" s="22" t="s">
        <v>33</v>
      </c>
      <c r="I12" s="22" t="s">
        <v>33</v>
      </c>
      <c r="J12" s="22" t="s">
        <v>108</v>
      </c>
      <c r="K12" s="22">
        <v>2</v>
      </c>
      <c r="L12" s="22">
        <v>3</v>
      </c>
      <c r="M12" s="22">
        <f>K12*L12</f>
        <v>6</v>
      </c>
      <c r="N12" s="22" t="s">
        <v>39</v>
      </c>
      <c r="O12" s="22">
        <v>10</v>
      </c>
      <c r="P12" s="22">
        <v>60</v>
      </c>
      <c r="Q12" s="22" t="s">
        <v>37</v>
      </c>
      <c r="R12" s="30" t="str">
        <f t="shared" si="0"/>
        <v>Mejorable</v>
      </c>
      <c r="S12" s="30">
        <v>53</v>
      </c>
      <c r="T12" s="30" t="s">
        <v>107</v>
      </c>
      <c r="U12" s="22" t="s">
        <v>31</v>
      </c>
      <c r="V12" s="11"/>
      <c r="W12" s="11"/>
      <c r="X12" s="10"/>
      <c r="Y12" s="25" t="s">
        <v>109</v>
      </c>
      <c r="Z12" s="25" t="s">
        <v>95</v>
      </c>
    </row>
    <row r="13" spans="1:26" s="8" customFormat="1" ht="203.25" customHeight="1">
      <c r="A13" s="86"/>
      <c r="B13" s="86"/>
      <c r="C13" s="83"/>
      <c r="D13" s="24" t="s">
        <v>31</v>
      </c>
      <c r="E13" s="23" t="s">
        <v>97</v>
      </c>
      <c r="F13" s="22" t="s">
        <v>40</v>
      </c>
      <c r="G13" s="30" t="s">
        <v>98</v>
      </c>
      <c r="H13" s="22" t="s">
        <v>33</v>
      </c>
      <c r="I13" s="22" t="s">
        <v>33</v>
      </c>
      <c r="J13" s="22" t="s">
        <v>33</v>
      </c>
      <c r="K13" s="22">
        <v>2</v>
      </c>
      <c r="L13" s="22">
        <v>3</v>
      </c>
      <c r="M13" s="22">
        <f aca="true" t="shared" si="1" ref="M13:M19">K13*L13</f>
        <v>6</v>
      </c>
      <c r="N13" s="22" t="s">
        <v>39</v>
      </c>
      <c r="O13" s="22">
        <v>25</v>
      </c>
      <c r="P13" s="22">
        <f>O13*M13</f>
        <v>150</v>
      </c>
      <c r="Q13" s="22" t="s">
        <v>35</v>
      </c>
      <c r="R13" s="30" t="str">
        <f t="shared" si="0"/>
        <v>No aceptable o Aceptable con control específico</v>
      </c>
      <c r="S13" s="30">
        <v>53</v>
      </c>
      <c r="T13" s="22" t="s">
        <v>99</v>
      </c>
      <c r="U13" s="22" t="s">
        <v>38</v>
      </c>
      <c r="V13" s="23"/>
      <c r="W13" s="23"/>
      <c r="X13" s="23"/>
      <c r="Y13" s="31" t="s">
        <v>101</v>
      </c>
      <c r="Z13" s="25"/>
    </row>
    <row r="14" spans="1:26" s="8" customFormat="1" ht="203.25" customHeight="1">
      <c r="A14" s="86"/>
      <c r="B14" s="86"/>
      <c r="C14" s="83"/>
      <c r="D14" s="24" t="s">
        <v>31</v>
      </c>
      <c r="E14" s="23" t="s">
        <v>104</v>
      </c>
      <c r="F14" s="22" t="s">
        <v>40</v>
      </c>
      <c r="G14" s="30" t="s">
        <v>67</v>
      </c>
      <c r="H14" s="22" t="s">
        <v>33</v>
      </c>
      <c r="I14" s="22" t="s">
        <v>33</v>
      </c>
      <c r="J14" s="22" t="s">
        <v>33</v>
      </c>
      <c r="K14" s="22">
        <v>2</v>
      </c>
      <c r="L14" s="22">
        <v>3</v>
      </c>
      <c r="M14" s="22">
        <f t="shared" si="1"/>
        <v>6</v>
      </c>
      <c r="N14" s="22" t="s">
        <v>39</v>
      </c>
      <c r="O14" s="22">
        <v>25</v>
      </c>
      <c r="P14" s="22">
        <f>O14*M14</f>
        <v>150</v>
      </c>
      <c r="Q14" s="22" t="s">
        <v>35</v>
      </c>
      <c r="R14" s="30" t="str">
        <f t="shared" si="0"/>
        <v>No aceptable o Aceptable con control específico</v>
      </c>
      <c r="S14" s="30">
        <v>53</v>
      </c>
      <c r="T14" s="22" t="s">
        <v>45</v>
      </c>
      <c r="U14" s="22" t="s">
        <v>38</v>
      </c>
      <c r="V14" s="23"/>
      <c r="W14" s="23"/>
      <c r="X14" s="23"/>
      <c r="Y14" s="31" t="s">
        <v>92</v>
      </c>
      <c r="Z14" s="25"/>
    </row>
    <row r="15" spans="1:26" s="8" customFormat="1" ht="216" customHeight="1">
      <c r="A15" s="86"/>
      <c r="B15" s="86"/>
      <c r="C15" s="83"/>
      <c r="D15" s="24" t="s">
        <v>31</v>
      </c>
      <c r="E15" s="23" t="s">
        <v>252</v>
      </c>
      <c r="F15" s="22" t="s">
        <v>69</v>
      </c>
      <c r="G15" s="30" t="s">
        <v>253</v>
      </c>
      <c r="H15" s="22" t="s">
        <v>33</v>
      </c>
      <c r="I15" s="22" t="s">
        <v>33</v>
      </c>
      <c r="J15" s="22" t="s">
        <v>33</v>
      </c>
      <c r="K15" s="22">
        <v>2</v>
      </c>
      <c r="L15" s="22">
        <v>3</v>
      </c>
      <c r="M15" s="22">
        <f>K15*L15</f>
        <v>6</v>
      </c>
      <c r="N15" s="22" t="s">
        <v>39</v>
      </c>
      <c r="O15" s="22">
        <v>25</v>
      </c>
      <c r="P15" s="22">
        <f>M15*O15</f>
        <v>150</v>
      </c>
      <c r="Q15" s="22" t="s">
        <v>35</v>
      </c>
      <c r="R15" s="30" t="str">
        <f t="shared" si="0"/>
        <v>No aceptable o Aceptable con control específico</v>
      </c>
      <c r="S15" s="30">
        <v>53</v>
      </c>
      <c r="T15" s="22" t="s">
        <v>52</v>
      </c>
      <c r="U15" s="22" t="s">
        <v>31</v>
      </c>
      <c r="V15" s="11"/>
      <c r="W15" s="11"/>
      <c r="X15" s="10"/>
      <c r="Y15" s="25" t="s">
        <v>247</v>
      </c>
      <c r="Z15" s="40" t="s">
        <v>254</v>
      </c>
    </row>
    <row r="16" spans="1:26" s="8" customFormat="1" ht="216" customHeight="1">
      <c r="A16" s="86"/>
      <c r="B16" s="86"/>
      <c r="C16" s="83"/>
      <c r="D16" s="24" t="s">
        <v>31</v>
      </c>
      <c r="E16" s="23" t="s">
        <v>71</v>
      </c>
      <c r="F16" s="22" t="s">
        <v>69</v>
      </c>
      <c r="G16" s="30" t="s">
        <v>53</v>
      </c>
      <c r="H16" s="22" t="s">
        <v>33</v>
      </c>
      <c r="I16" s="22" t="s">
        <v>33</v>
      </c>
      <c r="J16" s="22" t="s">
        <v>33</v>
      </c>
      <c r="K16" s="22">
        <v>2</v>
      </c>
      <c r="L16" s="22">
        <v>2</v>
      </c>
      <c r="M16" s="22">
        <f t="shared" si="1"/>
        <v>4</v>
      </c>
      <c r="N16" s="22" t="s">
        <v>34</v>
      </c>
      <c r="O16" s="22">
        <v>25</v>
      </c>
      <c r="P16" s="22">
        <f>M16*O16</f>
        <v>100</v>
      </c>
      <c r="Q16" s="22" t="s">
        <v>37</v>
      </c>
      <c r="R16" s="30" t="str">
        <f t="shared" si="0"/>
        <v>Mejorable</v>
      </c>
      <c r="S16" s="30">
        <v>53</v>
      </c>
      <c r="T16" s="22" t="s">
        <v>52</v>
      </c>
      <c r="U16" s="22" t="s">
        <v>31</v>
      </c>
      <c r="V16" s="11"/>
      <c r="W16" s="11"/>
      <c r="X16" s="10"/>
      <c r="Y16" s="25" t="s">
        <v>246</v>
      </c>
      <c r="Z16" s="40"/>
    </row>
    <row r="17" spans="1:28" s="8" customFormat="1" ht="339.75" customHeight="1">
      <c r="A17" s="86"/>
      <c r="B17" s="86"/>
      <c r="C17" s="83"/>
      <c r="D17" s="24" t="s">
        <v>31</v>
      </c>
      <c r="E17" s="23" t="s">
        <v>100</v>
      </c>
      <c r="F17" s="22" t="s">
        <v>54</v>
      </c>
      <c r="G17" s="30" t="s">
        <v>74</v>
      </c>
      <c r="H17" s="22" t="s">
        <v>33</v>
      </c>
      <c r="I17" s="22" t="s">
        <v>75</v>
      </c>
      <c r="J17" s="22" t="s">
        <v>33</v>
      </c>
      <c r="K17" s="22">
        <v>2</v>
      </c>
      <c r="L17" s="22">
        <v>3</v>
      </c>
      <c r="M17" s="22">
        <f t="shared" si="1"/>
        <v>6</v>
      </c>
      <c r="N17" s="22" t="s">
        <v>39</v>
      </c>
      <c r="O17" s="22">
        <v>25</v>
      </c>
      <c r="P17" s="22">
        <f>M17*O17</f>
        <v>150</v>
      </c>
      <c r="Q17" s="22" t="s">
        <v>35</v>
      </c>
      <c r="R17" s="30" t="str">
        <f t="shared" si="0"/>
        <v>No aceptable o Aceptable con control específico</v>
      </c>
      <c r="S17" s="30">
        <v>53</v>
      </c>
      <c r="T17" s="22" t="s">
        <v>76</v>
      </c>
      <c r="U17" s="22" t="s">
        <v>38</v>
      </c>
      <c r="V17" s="23"/>
      <c r="W17" s="23"/>
      <c r="X17" s="23"/>
      <c r="Y17" s="39" t="s">
        <v>77</v>
      </c>
      <c r="Z17" s="22"/>
      <c r="AA17" s="12"/>
      <c r="AB17" s="42"/>
    </row>
    <row r="18" spans="1:27" s="8" customFormat="1" ht="145.5" customHeight="1">
      <c r="A18" s="86"/>
      <c r="B18" s="86"/>
      <c r="C18" s="83"/>
      <c r="D18" s="24" t="s">
        <v>31</v>
      </c>
      <c r="E18" s="23" t="s">
        <v>82</v>
      </c>
      <c r="F18" s="22" t="s">
        <v>81</v>
      </c>
      <c r="G18" s="30" t="s">
        <v>47</v>
      </c>
      <c r="H18" s="22" t="s">
        <v>33</v>
      </c>
      <c r="I18" s="22" t="s">
        <v>33</v>
      </c>
      <c r="J18" s="22" t="s">
        <v>33</v>
      </c>
      <c r="K18" s="22">
        <v>2</v>
      </c>
      <c r="L18" s="22">
        <v>2</v>
      </c>
      <c r="M18" s="22">
        <f t="shared" si="1"/>
        <v>4</v>
      </c>
      <c r="N18" s="22" t="s">
        <v>34</v>
      </c>
      <c r="O18" s="22">
        <v>25</v>
      </c>
      <c r="P18" s="22">
        <f>O18*M18</f>
        <v>100</v>
      </c>
      <c r="Q18" s="22" t="s">
        <v>37</v>
      </c>
      <c r="R18" s="30" t="str">
        <f t="shared" si="0"/>
        <v>Mejorable</v>
      </c>
      <c r="S18" s="30">
        <v>53</v>
      </c>
      <c r="T18" s="22" t="s">
        <v>36</v>
      </c>
      <c r="U18" s="22" t="s">
        <v>31</v>
      </c>
      <c r="V18" s="23"/>
      <c r="W18" s="23"/>
      <c r="X18" s="23"/>
      <c r="Y18" s="25" t="s">
        <v>83</v>
      </c>
      <c r="Z18" s="41"/>
      <c r="AA18" s="12"/>
    </row>
    <row r="19" spans="1:35" s="8" customFormat="1" ht="138" customHeight="1">
      <c r="A19" s="87"/>
      <c r="B19" s="87"/>
      <c r="C19" s="84"/>
      <c r="D19" s="24" t="s">
        <v>88</v>
      </c>
      <c r="E19" s="23" t="s">
        <v>55</v>
      </c>
      <c r="F19" s="22" t="s">
        <v>81</v>
      </c>
      <c r="G19" s="30" t="s">
        <v>56</v>
      </c>
      <c r="H19" s="22" t="s">
        <v>33</v>
      </c>
      <c r="I19" s="22" t="s">
        <v>84</v>
      </c>
      <c r="J19" s="22" t="s">
        <v>33</v>
      </c>
      <c r="K19" s="22">
        <v>6</v>
      </c>
      <c r="L19" s="22">
        <v>3</v>
      </c>
      <c r="M19" s="22">
        <f t="shared" si="1"/>
        <v>18</v>
      </c>
      <c r="N19" s="22" t="s">
        <v>39</v>
      </c>
      <c r="O19" s="22">
        <v>25</v>
      </c>
      <c r="P19" s="22">
        <f>O19*M19</f>
        <v>450</v>
      </c>
      <c r="Q19" s="22" t="s">
        <v>35</v>
      </c>
      <c r="R19" s="30" t="str">
        <f t="shared" si="0"/>
        <v>No aceptable o Aceptable con control específico</v>
      </c>
      <c r="S19" s="30">
        <v>53</v>
      </c>
      <c r="T19" s="22" t="s">
        <v>36</v>
      </c>
      <c r="U19" s="22" t="s">
        <v>38</v>
      </c>
      <c r="V19" s="26"/>
      <c r="W19" s="26"/>
      <c r="X19" s="26"/>
      <c r="Y19" s="25" t="s">
        <v>102</v>
      </c>
      <c r="Z19" s="26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8" customFormat="1" ht="204.75" customHeight="1">
      <c r="A20" s="15"/>
      <c r="B20" s="15"/>
      <c r="C20" s="15"/>
      <c r="D20" s="14"/>
      <c r="E20" s="27"/>
      <c r="F20" s="14"/>
      <c r="G20" s="20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7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8" customFormat="1" ht="148.5" customHeight="1">
      <c r="A21" s="15"/>
      <c r="B21" s="15"/>
      <c r="C21" s="15"/>
      <c r="D21" s="14"/>
      <c r="E21" s="27"/>
      <c r="F21" s="14"/>
      <c r="G21" s="20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7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8" customFormat="1" ht="148.5" customHeight="1">
      <c r="A22" s="69"/>
      <c r="B22" s="70"/>
      <c r="C22" s="70"/>
      <c r="D22" s="14"/>
      <c r="E22" s="27"/>
      <c r="F22" s="14"/>
      <c r="G22" s="20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27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8" customFormat="1" ht="396" customHeight="1">
      <c r="A23" s="69"/>
      <c r="B23" s="70"/>
      <c r="C23" s="70"/>
      <c r="D23" s="14"/>
      <c r="E23" s="27"/>
      <c r="F23" s="14"/>
      <c r="G23" s="20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27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8" customFormat="1" ht="117" customHeight="1">
      <c r="A24" s="69"/>
      <c r="B24" s="70"/>
      <c r="C24" s="70"/>
      <c r="D24" s="14"/>
      <c r="E24" s="27"/>
      <c r="F24" s="14"/>
      <c r="G24" s="20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27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7" customFormat="1" ht="136.5" customHeight="1">
      <c r="A25" s="69"/>
      <c r="B25" s="70"/>
      <c r="C25" s="70"/>
      <c r="D25" s="14"/>
      <c r="E25" s="27"/>
      <c r="F25" s="14"/>
      <c r="G25" s="20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7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7" customFormat="1" ht="186" customHeight="1">
      <c r="A26" s="69"/>
      <c r="B26" s="69"/>
      <c r="C26" s="69"/>
      <c r="D26" s="14"/>
      <c r="E26" s="27"/>
      <c r="F26" s="14"/>
      <c r="G26" s="20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27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7" customFormat="1" ht="114" customHeight="1">
      <c r="A27" s="69"/>
      <c r="B27" s="69"/>
      <c r="C27" s="69"/>
      <c r="D27" s="14"/>
      <c r="E27" s="27"/>
      <c r="F27" s="14"/>
      <c r="G27" s="20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27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8" customFormat="1" ht="69.75" customHeight="1">
      <c r="A28" s="69"/>
      <c r="B28" s="69"/>
      <c r="C28" s="69"/>
      <c r="D28" s="14"/>
      <c r="E28" s="27"/>
      <c r="F28" s="14"/>
      <c r="G28" s="20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7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8" customFormat="1" ht="78" customHeight="1">
      <c r="A29" s="69"/>
      <c r="B29" s="69"/>
      <c r="C29" s="69"/>
      <c r="D29" s="14"/>
      <c r="E29" s="27"/>
      <c r="F29" s="14"/>
      <c r="G29" s="20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7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8" customFormat="1" ht="210" customHeight="1">
      <c r="A30" s="69"/>
      <c r="B30" s="69"/>
      <c r="C30" s="69"/>
      <c r="D30" s="14"/>
      <c r="E30" s="27"/>
      <c r="F30" s="14"/>
      <c r="G30" s="20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27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7" customFormat="1" ht="159.75" customHeight="1">
      <c r="A31" s="69"/>
      <c r="B31" s="69"/>
      <c r="C31" s="69"/>
      <c r="D31" s="14"/>
      <c r="E31" s="27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27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8" customFormat="1" ht="31.5" customHeight="1">
      <c r="A32" s="69"/>
      <c r="B32" s="69"/>
      <c r="C32" s="69"/>
      <c r="D32" s="14"/>
      <c r="E32" s="27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7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7" customFormat="1" ht="33.75" customHeight="1">
      <c r="A33" s="74"/>
      <c r="B33" s="74"/>
      <c r="C33" s="74"/>
      <c r="D33" s="14"/>
      <c r="E33" s="27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7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8" customFormat="1" ht="51.75" customHeight="1">
      <c r="A34" s="74"/>
      <c r="B34" s="74"/>
      <c r="C34" s="74"/>
      <c r="D34" s="14"/>
      <c r="E34" s="2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7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8" customFormat="1" ht="36.75" customHeight="1">
      <c r="A35" s="74"/>
      <c r="B35" s="74"/>
      <c r="C35" s="74"/>
      <c r="D35" s="14"/>
      <c r="E35" s="27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7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8" customFormat="1" ht="390.75" customHeight="1">
      <c r="A36" s="74"/>
      <c r="B36" s="74"/>
      <c r="C36" s="74"/>
      <c r="D36" s="14"/>
      <c r="E36" s="27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7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7" customFormat="1" ht="216.75" customHeight="1">
      <c r="A37" s="74"/>
      <c r="B37" s="74"/>
      <c r="C37" s="74"/>
      <c r="D37" s="14"/>
      <c r="E37" s="27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7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8" customFormat="1" ht="33" customHeight="1">
      <c r="A38" s="74"/>
      <c r="B38" s="74"/>
      <c r="C38" s="74"/>
      <c r="D38" s="14"/>
      <c r="E38" s="27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7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8" customFormat="1" ht="35.25" customHeight="1">
      <c r="A39" s="74"/>
      <c r="B39" s="74"/>
      <c r="C39" s="74"/>
      <c r="D39" s="14"/>
      <c r="E39" s="27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7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8" customFormat="1" ht="34.5" customHeight="1">
      <c r="A40" s="16"/>
      <c r="B40" s="17"/>
      <c r="C40" s="17"/>
      <c r="D40" s="14"/>
      <c r="E40" s="27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27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7" customFormat="1" ht="17.25" customHeight="1">
      <c r="A41" s="16"/>
      <c r="B41" s="17"/>
      <c r="C41" s="17"/>
      <c r="D41" s="14"/>
      <c r="E41" s="27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27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7" customFormat="1" ht="78.75" customHeight="1">
      <c r="A42" s="16"/>
      <c r="B42" s="17"/>
      <c r="C42" s="17"/>
      <c r="D42" s="14"/>
      <c r="E42" s="27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27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7" customFormat="1" ht="35.25" customHeight="1">
      <c r="A43" s="16"/>
      <c r="B43" s="17"/>
      <c r="C43" s="17"/>
      <c r="D43" s="14"/>
      <c r="E43" s="27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7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7" customFormat="1" ht="32.25" customHeight="1">
      <c r="A44" s="16"/>
      <c r="B44" s="17"/>
      <c r="C44" s="17"/>
      <c r="D44" s="14"/>
      <c r="E44" s="27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7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7" customFormat="1" ht="41.25" customHeight="1">
      <c r="A45" s="16"/>
      <c r="B45" s="17"/>
      <c r="C45" s="17"/>
      <c r="D45" s="14"/>
      <c r="E45" s="27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7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8" customFormat="1" ht="25.5" customHeight="1">
      <c r="A46" s="69"/>
      <c r="B46" s="69"/>
      <c r="C46" s="69"/>
      <c r="D46" s="14"/>
      <c r="E46" s="27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7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8" customFormat="1" ht="26.25" customHeight="1">
      <c r="A47" s="69"/>
      <c r="B47" s="69"/>
      <c r="C47" s="69"/>
      <c r="D47" s="14"/>
      <c r="E47" s="27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7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8" customFormat="1" ht="45.75" customHeight="1">
      <c r="A48" s="15"/>
      <c r="B48" s="15"/>
      <c r="C48" s="15"/>
      <c r="D48" s="14"/>
      <c r="E48" s="27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27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7" customFormat="1" ht="34.5" customHeight="1">
      <c r="A49" s="15"/>
      <c r="B49" s="15"/>
      <c r="C49" s="15"/>
      <c r="D49" s="14"/>
      <c r="E49" s="27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7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7" customFormat="1" ht="42.75" customHeight="1">
      <c r="A50" s="15"/>
      <c r="B50" s="15"/>
      <c r="C50" s="15"/>
      <c r="D50" s="14"/>
      <c r="E50" s="27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27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s="7" customFormat="1" ht="43.5" customHeight="1">
      <c r="A51" s="15"/>
      <c r="B51" s="15"/>
      <c r="C51" s="15"/>
      <c r="D51" s="14"/>
      <c r="E51" s="27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27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s="8" customFormat="1" ht="29.25" customHeight="1">
      <c r="A52" s="15"/>
      <c r="B52" s="15"/>
      <c r="C52" s="15"/>
      <c r="D52" s="14"/>
      <c r="E52" s="27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27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8" customFormat="1" ht="35.25" customHeight="1">
      <c r="A53" s="15"/>
      <c r="B53" s="15"/>
      <c r="C53" s="15"/>
      <c r="D53" s="14"/>
      <c r="E53" s="27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27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8" customFormat="1" ht="31.5" customHeight="1">
      <c r="A54" s="69"/>
      <c r="B54" s="69"/>
      <c r="C54" s="69"/>
      <c r="D54" s="14"/>
      <c r="E54" s="27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7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8" customFormat="1" ht="38.25" customHeight="1">
      <c r="A55" s="69"/>
      <c r="B55" s="69"/>
      <c r="C55" s="69"/>
      <c r="D55" s="14"/>
      <c r="E55" s="27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27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s="8" customFormat="1" ht="102" customHeight="1">
      <c r="A56" s="69"/>
      <c r="B56" s="69"/>
      <c r="C56" s="69"/>
      <c r="D56" s="14"/>
      <c r="E56" s="27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7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s="8" customFormat="1" ht="183" customHeight="1">
      <c r="A57" s="69"/>
      <c r="B57" s="69"/>
      <c r="C57" s="69"/>
      <c r="D57" s="14"/>
      <c r="E57" s="27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27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s="8" customFormat="1" ht="96.75" customHeight="1">
      <c r="A58" s="69"/>
      <c r="B58" s="69"/>
      <c r="C58" s="69"/>
      <c r="D58" s="14"/>
      <c r="E58" s="27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27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s="7" customFormat="1" ht="144" customHeight="1">
      <c r="A59" s="69"/>
      <c r="B59" s="69"/>
      <c r="C59" s="69"/>
      <c r="D59" s="14"/>
      <c r="E59" s="27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27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s="7" customFormat="1" ht="213" customHeight="1">
      <c r="A60" s="69"/>
      <c r="B60" s="69"/>
      <c r="C60" s="69"/>
      <c r="D60" s="14"/>
      <c r="E60" s="27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27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s="7" customFormat="1" ht="182.25" customHeight="1">
      <c r="A61" s="69"/>
      <c r="B61" s="69"/>
      <c r="C61" s="69"/>
      <c r="D61" s="14"/>
      <c r="E61" s="27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27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s="9" customFormat="1" ht="172.5" customHeight="1">
      <c r="A62" s="69"/>
      <c r="B62" s="69"/>
      <c r="C62" s="69"/>
      <c r="D62" s="14"/>
      <c r="E62" s="27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27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ht="156" customHeight="1">
      <c r="A63" s="69"/>
      <c r="B63" s="69"/>
      <c r="C63" s="69"/>
      <c r="D63" s="14"/>
      <c r="E63" s="27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7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ht="177" customHeight="1">
      <c r="A64" s="69"/>
      <c r="B64" s="69"/>
      <c r="C64" s="69"/>
      <c r="D64" s="14"/>
      <c r="E64" s="27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27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186.75" customHeight="1">
      <c r="A65" s="69"/>
      <c r="B65" s="69"/>
      <c r="C65" s="69"/>
      <c r="D65" s="14"/>
      <c r="E65" s="27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27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ht="192.75" customHeight="1">
      <c r="A66" s="69"/>
      <c r="B66" s="69"/>
      <c r="C66" s="69"/>
      <c r="D66" s="14"/>
      <c r="E66" s="27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27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ht="183" customHeight="1">
      <c r="A67" s="69"/>
      <c r="B67" s="69"/>
      <c r="C67" s="69"/>
      <c r="D67" s="14"/>
      <c r="E67" s="27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27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ht="133.5" customHeight="1">
      <c r="A68" s="69"/>
      <c r="B68" s="69"/>
      <c r="C68" s="69"/>
      <c r="D68" s="14"/>
      <c r="E68" s="27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27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ht="210.75" customHeight="1">
      <c r="A69" s="69"/>
      <c r="B69" s="69"/>
      <c r="C69" s="69"/>
      <c r="D69" s="14"/>
      <c r="E69" s="27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27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180" customHeight="1">
      <c r="A70" s="69"/>
      <c r="B70" s="69"/>
      <c r="C70" s="69"/>
      <c r="D70" s="14"/>
      <c r="E70" s="27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27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ht="168.75" customHeight="1">
      <c r="A71" s="69"/>
      <c r="B71" s="69"/>
      <c r="C71" s="69"/>
      <c r="D71" s="14"/>
      <c r="E71" s="27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27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204" customHeight="1">
      <c r="A72" s="69"/>
      <c r="B72" s="69"/>
      <c r="C72" s="69"/>
      <c r="D72" s="14"/>
      <c r="E72" s="27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27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ht="176.25" customHeight="1">
      <c r="A73" s="69"/>
      <c r="B73" s="69"/>
      <c r="C73" s="69"/>
      <c r="D73" s="14"/>
      <c r="E73" s="27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27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ht="203.25" customHeight="1">
      <c r="A74" s="69"/>
      <c r="B74" s="69"/>
      <c r="C74" s="69"/>
      <c r="D74" s="14"/>
      <c r="E74" s="27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27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ht="161.25" customHeight="1">
      <c r="A75" s="69"/>
      <c r="B75" s="69"/>
      <c r="C75" s="69"/>
      <c r="D75" s="14"/>
      <c r="E75" s="27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27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ht="182.25" customHeight="1">
      <c r="A76" s="69"/>
      <c r="B76" s="69"/>
      <c r="C76" s="69"/>
      <c r="D76" s="14"/>
      <c r="E76" s="27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27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ht="101.25" customHeight="1">
      <c r="A77" s="69"/>
      <c r="B77" s="69"/>
      <c r="C77" s="69"/>
      <c r="D77" s="14"/>
      <c r="E77" s="27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27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141" customHeight="1">
      <c r="A78" s="69"/>
      <c r="B78" s="69"/>
      <c r="C78" s="69"/>
      <c r="D78" s="14"/>
      <c r="E78" s="27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27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ht="196.5" customHeight="1">
      <c r="A79" s="69"/>
      <c r="B79" s="69"/>
      <c r="C79" s="69"/>
      <c r="D79" s="14"/>
      <c r="E79" s="27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27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ht="124.5" customHeight="1">
      <c r="A80" s="69"/>
      <c r="B80" s="69"/>
      <c r="C80" s="69"/>
      <c r="D80" s="14"/>
      <c r="E80" s="27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27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ht="141" customHeight="1">
      <c r="A81" s="69"/>
      <c r="B81" s="69"/>
      <c r="C81" s="69"/>
      <c r="D81" s="14"/>
      <c r="E81" s="27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27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ht="396.75" customHeight="1">
      <c r="A82" s="69"/>
      <c r="B82" s="69"/>
      <c r="C82" s="69"/>
      <c r="D82" s="14"/>
      <c r="E82" s="27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27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244.5" customHeight="1">
      <c r="A83" s="69"/>
      <c r="B83" s="69"/>
      <c r="C83" s="69"/>
      <c r="D83" s="14"/>
      <c r="E83" s="27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27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43.25" customHeight="1">
      <c r="A84" s="69"/>
      <c r="B84" s="69"/>
      <c r="C84" s="69"/>
      <c r="D84" s="14"/>
      <c r="E84" s="27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27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153" customHeight="1">
      <c r="A85" s="69"/>
      <c r="B85" s="69"/>
      <c r="C85" s="69"/>
      <c r="D85" s="14"/>
      <c r="E85" s="27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27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77" customHeight="1">
      <c r="A86" s="69"/>
      <c r="B86" s="69"/>
      <c r="C86" s="69"/>
      <c r="D86" s="14"/>
      <c r="E86" s="27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27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ht="162" customHeight="1">
      <c r="A87" s="69"/>
      <c r="B87" s="69"/>
      <c r="C87" s="69"/>
      <c r="D87" s="14"/>
      <c r="E87" s="27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27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ht="182.25" customHeight="1">
      <c r="A88" s="69"/>
      <c r="B88" s="69"/>
      <c r="C88" s="69"/>
      <c r="D88" s="14"/>
      <c r="E88" s="27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27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ht="173.25" customHeight="1">
      <c r="A89" s="69"/>
      <c r="B89" s="69"/>
      <c r="C89" s="69"/>
      <c r="D89" s="14"/>
      <c r="E89" s="27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27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ht="126" customHeight="1">
      <c r="A90" s="69"/>
      <c r="B90" s="69"/>
      <c r="C90" s="69"/>
      <c r="D90" s="14"/>
      <c r="E90" s="27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27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ht="152.25" customHeight="1">
      <c r="A91" s="69"/>
      <c r="B91" s="69"/>
      <c r="C91" s="69"/>
      <c r="D91" s="14"/>
      <c r="E91" s="27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27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ht="152.25" customHeight="1">
      <c r="A92" s="69"/>
      <c r="B92" s="69"/>
      <c r="C92" s="69"/>
      <c r="D92" s="14"/>
      <c r="E92" s="27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27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152.25" customHeight="1">
      <c r="A93" s="69"/>
      <c r="B93" s="69"/>
      <c r="C93" s="69"/>
      <c r="D93" s="14"/>
      <c r="E93" s="27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27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177" customHeight="1">
      <c r="A94" s="18"/>
      <c r="B94" s="18"/>
      <c r="C94" s="18"/>
      <c r="D94" s="14"/>
      <c r="E94" s="27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27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ht="111.75" customHeight="1">
      <c r="A95" s="69"/>
      <c r="B95" s="69"/>
      <c r="C95" s="69"/>
      <c r="D95" s="14"/>
      <c r="E95" s="27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7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ht="68.25" customHeight="1">
      <c r="A96" s="69"/>
      <c r="B96" s="69"/>
      <c r="C96" s="69"/>
      <c r="D96" s="14"/>
      <c r="E96" s="27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27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ht="110.25" customHeight="1">
      <c r="A97" s="69"/>
      <c r="B97" s="69"/>
      <c r="C97" s="69"/>
      <c r="D97" s="14"/>
      <c r="E97" s="27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27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ht="134.25" customHeight="1">
      <c r="A98" s="69"/>
      <c r="B98" s="69"/>
      <c r="C98" s="69"/>
      <c r="D98" s="14"/>
      <c r="E98" s="27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2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ht="165" customHeight="1">
      <c r="A99" s="69"/>
      <c r="B99" s="69"/>
      <c r="C99" s="69"/>
      <c r="D99" s="14"/>
      <c r="E99" s="27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2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ht="146.25" customHeight="1">
      <c r="A100" s="69"/>
      <c r="B100" s="69"/>
      <c r="C100" s="69"/>
      <c r="D100" s="14"/>
      <c r="E100" s="27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2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 ht="109.5" customHeight="1">
      <c r="A101" s="69"/>
      <c r="B101" s="69"/>
      <c r="C101" s="69"/>
      <c r="D101" s="14"/>
      <c r="E101" s="27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2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:35" ht="138.75" customHeight="1">
      <c r="A102" s="69"/>
      <c r="B102" s="69"/>
      <c r="C102" s="69"/>
      <c r="D102" s="14"/>
      <c r="E102" s="27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2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1:35" ht="15">
      <c r="A103" s="19"/>
      <c r="B103" s="13"/>
      <c r="C103" s="13"/>
      <c r="D103" s="14"/>
      <c r="E103" s="27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2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ht="15">
      <c r="A104" s="19"/>
      <c r="B104" s="13"/>
      <c r="C104" s="13"/>
      <c r="D104" s="14"/>
      <c r="E104" s="27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2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5" ht="15">
      <c r="A105" s="19"/>
      <c r="B105" s="13"/>
      <c r="C105" s="13"/>
      <c r="D105" s="14"/>
      <c r="E105" s="27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2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 ht="15">
      <c r="A106" s="19"/>
      <c r="B106" s="13"/>
      <c r="C106" s="13"/>
      <c r="D106" s="14"/>
      <c r="E106" s="27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27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5" ht="15">
      <c r="A107" s="19"/>
      <c r="B107" s="13"/>
      <c r="C107" s="13"/>
      <c r="D107" s="14"/>
      <c r="E107" s="27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27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 ht="15">
      <c r="A108" s="19"/>
      <c r="B108" s="13"/>
      <c r="C108" s="13"/>
      <c r="D108" s="14"/>
      <c r="E108" s="27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27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5" ht="15">
      <c r="A109" s="19"/>
      <c r="B109" s="13"/>
      <c r="C109" s="13"/>
      <c r="D109" s="14"/>
      <c r="E109" s="27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27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1:35" ht="15">
      <c r="A110" s="19"/>
      <c r="B110" s="13"/>
      <c r="C110" s="13"/>
      <c r="D110" s="14"/>
      <c r="E110" s="27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27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1:35" ht="15">
      <c r="A111" s="19"/>
      <c r="B111" s="13"/>
      <c r="C111" s="13"/>
      <c r="D111" s="14"/>
      <c r="E111" s="27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27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1:35" ht="15">
      <c r="A112" s="19"/>
      <c r="B112" s="13"/>
      <c r="C112" s="13"/>
      <c r="D112" s="14"/>
      <c r="E112" s="27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27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</row>
    <row r="113" spans="1:35" ht="15">
      <c r="A113" s="19"/>
      <c r="B113" s="13"/>
      <c r="C113" s="13"/>
      <c r="D113" s="14"/>
      <c r="E113" s="27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27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</row>
    <row r="114" spans="1:35" ht="15">
      <c r="A114" s="19"/>
      <c r="B114" s="13"/>
      <c r="C114" s="13"/>
      <c r="D114" s="14"/>
      <c r="E114" s="27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27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1:35" ht="15">
      <c r="A115" s="19"/>
      <c r="B115" s="13"/>
      <c r="C115" s="13"/>
      <c r="D115" s="14"/>
      <c r="E115" s="27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27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</row>
    <row r="116" spans="1:35" ht="15">
      <c r="A116" s="13"/>
      <c r="B116" s="13"/>
      <c r="C116" s="13"/>
      <c r="D116" s="14"/>
      <c r="E116" s="27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27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</row>
    <row r="117" spans="1:3" ht="15">
      <c r="A117" s="13"/>
      <c r="B117" s="13"/>
      <c r="C117" s="13"/>
    </row>
    <row r="118" spans="1:3" ht="15">
      <c r="A118" s="13"/>
      <c r="B118" s="13"/>
      <c r="C118" s="13"/>
    </row>
    <row r="119" spans="1:3" ht="15">
      <c r="A119" s="13"/>
      <c r="B119" s="13"/>
      <c r="C119" s="13"/>
    </row>
  </sheetData>
  <sheetProtection/>
  <mergeCells count="64">
    <mergeCell ref="B84:B87"/>
    <mergeCell ref="C84:C87"/>
    <mergeCell ref="C9:C19"/>
    <mergeCell ref="B9:B19"/>
    <mergeCell ref="A9:A19"/>
    <mergeCell ref="A67:A72"/>
    <mergeCell ref="B67:B72"/>
    <mergeCell ref="C67:C72"/>
    <mergeCell ref="A56:A60"/>
    <mergeCell ref="B56:B60"/>
    <mergeCell ref="C88:C93"/>
    <mergeCell ref="A95:A102"/>
    <mergeCell ref="B95:B102"/>
    <mergeCell ref="C95:C102"/>
    <mergeCell ref="A79:A83"/>
    <mergeCell ref="B79:B83"/>
    <mergeCell ref="C79:C83"/>
    <mergeCell ref="A88:A93"/>
    <mergeCell ref="B88:B93"/>
    <mergeCell ref="A84:A87"/>
    <mergeCell ref="C56:C60"/>
    <mergeCell ref="A46:A47"/>
    <mergeCell ref="B46:B47"/>
    <mergeCell ref="C61:C64"/>
    <mergeCell ref="A33:A34"/>
    <mergeCell ref="B33:B34"/>
    <mergeCell ref="C33:C34"/>
    <mergeCell ref="C46:C47"/>
    <mergeCell ref="A54:A55"/>
    <mergeCell ref="B54:B55"/>
    <mergeCell ref="C54:C55"/>
    <mergeCell ref="C5:C8"/>
    <mergeCell ref="D5:D8"/>
    <mergeCell ref="A28:A32"/>
    <mergeCell ref="B28:B32"/>
    <mergeCell ref="C28:C32"/>
    <mergeCell ref="A1:D3"/>
    <mergeCell ref="E1:W3"/>
    <mergeCell ref="X1:Z1"/>
    <mergeCell ref="X2:Z2"/>
    <mergeCell ref="X3:Z3"/>
    <mergeCell ref="E5:F7"/>
    <mergeCell ref="G5:G8"/>
    <mergeCell ref="H5:J7"/>
    <mergeCell ref="K5:Q7"/>
    <mergeCell ref="R5:R7"/>
    <mergeCell ref="A73:A78"/>
    <mergeCell ref="B73:B78"/>
    <mergeCell ref="C73:C78"/>
    <mergeCell ref="A61:A64"/>
    <mergeCell ref="B61:B64"/>
    <mergeCell ref="A65:A66"/>
    <mergeCell ref="B65:B66"/>
    <mergeCell ref="C65:C66"/>
    <mergeCell ref="S5:U7"/>
    <mergeCell ref="V5:Z7"/>
    <mergeCell ref="A35:A39"/>
    <mergeCell ref="B35:B39"/>
    <mergeCell ref="C35:C39"/>
    <mergeCell ref="A22:A27"/>
    <mergeCell ref="B22:B27"/>
    <mergeCell ref="C22:C27"/>
    <mergeCell ref="A5:A8"/>
    <mergeCell ref="B5:B8"/>
  </mergeCells>
  <conditionalFormatting sqref="N9">
    <cfRule type="containsText" priority="5" dxfId="1" operator="containsText" stopIfTrue="1" text="MUY ALTO">
      <formula>NOT(ISERROR(SEARCH("MUY ALTO",N9)))</formula>
    </cfRule>
    <cfRule type="containsText" priority="6" dxfId="1" operator="containsText" stopIfTrue="1" text="ALTO">
      <formula>NOT(ISERROR(SEARCH("ALTO",N9)))</formula>
    </cfRule>
    <cfRule type="containsText" priority="7" dxfId="0" operator="containsText" stopIfTrue="1" text="MEDIO">
      <formula>NOT(ISERROR(SEARCH("MEDIO",N9)))</formula>
    </cfRule>
    <cfRule type="containsText" priority="8" dxfId="59" operator="containsText" stopIfTrue="1" text="BAJO">
      <formula>NOT(ISERROR(SEARCH("BAJO",N9)))</formula>
    </cfRule>
  </conditionalFormatting>
  <conditionalFormatting sqref="N10:N19">
    <cfRule type="containsText" priority="1" dxfId="1" operator="containsText" stopIfTrue="1" text="MUY ALTO">
      <formula>NOT(ISERROR(SEARCH("MUY ALTO",N10)))</formula>
    </cfRule>
    <cfRule type="containsText" priority="2" dxfId="1" operator="containsText" stopIfTrue="1" text="ALTO">
      <formula>NOT(ISERROR(SEARCH("ALTO",N10)))</formula>
    </cfRule>
    <cfRule type="containsText" priority="3" dxfId="0" operator="containsText" stopIfTrue="1" text="MEDIO">
      <formula>NOT(ISERROR(SEARCH("MEDIO",N10)))</formula>
    </cfRule>
    <cfRule type="containsText" priority="4" dxfId="59" operator="containsText" stopIfTrue="1" text="BAJO">
      <formula>NOT(ISERROR(SEARCH("BAJO",N10)))</formula>
    </cfRule>
  </conditionalFormatting>
  <dataValidations count="4">
    <dataValidation type="list" allowBlank="1" showInputMessage="1" showErrorMessage="1" promptTitle="NIVEL DE RIESGO" prompt="I  entre 4000-600&#10;II entre 500-150&#10;III entre 120-40&#10;IV si es igual a 20" sqref="Q9:Q19">
      <formula1>"I,II,III,IV"</formula1>
      <formula2>0</formula2>
    </dataValidation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9:L19">
      <formula1>"4,3,2,1"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O9:O19">
      <formula1>"100,60,25,10"</formula1>
      <formula2>0</formula2>
    </dataValidation>
    <dataValidation type="list" allowBlank="1" showInputMessage="1" showErrorMessage="1" prompt="Si 40&lt;NP&lt;24, Muy alto (A)&#10;Si 20&lt;NP&lt;10, Alto (A)&#10;Si 8&lt;NP&lt;6, Medio (M)&#10;Si 4&lt;NP&lt;2, Bajo (B)" sqref="N9:N19">
      <formula1>"Muy alto (MA),Alto (A),Medio (M),Bajo (B)"</formula1>
      <formula2>0</formula2>
    </dataValidation>
  </dataValidations>
  <printOptions/>
  <pageMargins left="0.7" right="0.7" top="0.75" bottom="0.75" header="0.3" footer="0.3"/>
  <pageSetup horizontalDpi="360" verticalDpi="360" orientation="portrait" scale="2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16"/>
  <sheetViews>
    <sheetView view="pageBreakPreview" zoomScale="60" zoomScaleNormal="60" zoomScalePageLayoutView="0" workbookViewId="0" topLeftCell="A1">
      <selection activeCell="X3" sqref="X3:Z3"/>
    </sheetView>
  </sheetViews>
  <sheetFormatPr defaultColWidth="11.421875" defaultRowHeight="15"/>
  <cols>
    <col min="1" max="4" width="8.421875" style="1" customWidth="1"/>
    <col min="5" max="5" width="16.140625" style="28" customWidth="1"/>
    <col min="6" max="6" width="16.00390625" style="1" customWidth="1"/>
    <col min="7" max="7" width="19.8515625" style="2" customWidth="1"/>
    <col min="8" max="8" width="10.8515625" style="2" customWidth="1"/>
    <col min="9" max="9" width="12.140625" style="2" customWidth="1"/>
    <col min="10" max="10" width="11.28125" style="2" customWidth="1"/>
    <col min="11" max="17" width="9.140625" style="2" customWidth="1"/>
    <col min="18" max="18" width="12.8515625" style="28" customWidth="1"/>
    <col min="19" max="19" width="11.140625" style="2" customWidth="1"/>
    <col min="20" max="20" width="12.8515625" style="2" customWidth="1"/>
    <col min="21" max="21" width="11.57421875" style="2" customWidth="1"/>
    <col min="22" max="22" width="7.28125" style="2" customWidth="1"/>
    <col min="23" max="23" width="6.00390625" style="2" customWidth="1"/>
    <col min="24" max="24" width="14.7109375" style="2" customWidth="1"/>
    <col min="25" max="25" width="21.57421875" style="2" customWidth="1"/>
    <col min="26" max="26" width="25.7109375" style="2" customWidth="1"/>
    <col min="27" max="16384" width="11.421875" style="2" customWidth="1"/>
  </cols>
  <sheetData>
    <row r="1" spans="1:26" s="3" customFormat="1" ht="32.25" customHeight="1">
      <c r="A1" s="60"/>
      <c r="B1" s="60"/>
      <c r="C1" s="60"/>
      <c r="D1" s="60"/>
      <c r="E1" s="61" t="s">
        <v>59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4" t="s">
        <v>60</v>
      </c>
      <c r="Y1" s="64"/>
      <c r="Z1" s="64"/>
    </row>
    <row r="2" spans="1:26" s="3" customFormat="1" ht="31.5" customHeight="1">
      <c r="A2" s="60"/>
      <c r="B2" s="60"/>
      <c r="C2" s="60"/>
      <c r="D2" s="60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4" t="s">
        <v>347</v>
      </c>
      <c r="Y2" s="64"/>
      <c r="Z2" s="64"/>
    </row>
    <row r="3" spans="1:26" ht="29.25" customHeight="1" thickBot="1">
      <c r="A3" s="60"/>
      <c r="B3" s="60"/>
      <c r="C3" s="60"/>
      <c r="D3" s="60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4" t="s">
        <v>368</v>
      </c>
      <c r="Y3" s="64"/>
      <c r="Z3" s="64"/>
    </row>
    <row r="4" spans="1:26" s="4" customFormat="1" ht="15.75" hidden="1" thickTop="1">
      <c r="A4" s="32"/>
      <c r="B4" s="32"/>
      <c r="C4" s="33"/>
      <c r="D4" s="33"/>
      <c r="E4" s="32"/>
      <c r="F4" s="33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s="5" customFormat="1" ht="61.5" customHeight="1" thickTop="1">
      <c r="A5" s="65" t="s">
        <v>0</v>
      </c>
      <c r="B5" s="75" t="s">
        <v>1</v>
      </c>
      <c r="C5" s="65" t="s">
        <v>2</v>
      </c>
      <c r="D5" s="71" t="s">
        <v>3</v>
      </c>
      <c r="E5" s="51" t="s">
        <v>4</v>
      </c>
      <c r="F5" s="53"/>
      <c r="G5" s="65" t="s">
        <v>5</v>
      </c>
      <c r="H5" s="51" t="s">
        <v>6</v>
      </c>
      <c r="I5" s="52"/>
      <c r="J5" s="53"/>
      <c r="K5" s="51" t="s">
        <v>7</v>
      </c>
      <c r="L5" s="52"/>
      <c r="M5" s="52"/>
      <c r="N5" s="52"/>
      <c r="O5" s="52"/>
      <c r="P5" s="52"/>
      <c r="Q5" s="53"/>
      <c r="R5" s="66" t="s">
        <v>8</v>
      </c>
      <c r="S5" s="51" t="s">
        <v>9</v>
      </c>
      <c r="T5" s="52"/>
      <c r="U5" s="53"/>
      <c r="V5" s="51" t="s">
        <v>10</v>
      </c>
      <c r="W5" s="52"/>
      <c r="X5" s="52"/>
      <c r="Y5" s="52"/>
      <c r="Z5" s="53"/>
    </row>
    <row r="6" spans="1:26" s="5" customFormat="1" ht="61.5" customHeight="1">
      <c r="A6" s="65"/>
      <c r="B6" s="76"/>
      <c r="C6" s="65"/>
      <c r="D6" s="72"/>
      <c r="E6" s="54"/>
      <c r="F6" s="56"/>
      <c r="G6" s="65"/>
      <c r="H6" s="54"/>
      <c r="I6" s="55"/>
      <c r="J6" s="56"/>
      <c r="K6" s="54"/>
      <c r="L6" s="55"/>
      <c r="M6" s="55"/>
      <c r="N6" s="55"/>
      <c r="O6" s="55"/>
      <c r="P6" s="55"/>
      <c r="Q6" s="56"/>
      <c r="R6" s="67"/>
      <c r="S6" s="54"/>
      <c r="T6" s="55"/>
      <c r="U6" s="56"/>
      <c r="V6" s="54"/>
      <c r="W6" s="55"/>
      <c r="X6" s="55"/>
      <c r="Y6" s="55"/>
      <c r="Z6" s="56"/>
    </row>
    <row r="7" spans="1:26" s="5" customFormat="1" ht="61.5" customHeight="1">
      <c r="A7" s="65"/>
      <c r="B7" s="76"/>
      <c r="C7" s="65"/>
      <c r="D7" s="72"/>
      <c r="E7" s="57"/>
      <c r="F7" s="59"/>
      <c r="G7" s="65"/>
      <c r="H7" s="57"/>
      <c r="I7" s="58"/>
      <c r="J7" s="59"/>
      <c r="K7" s="57"/>
      <c r="L7" s="58"/>
      <c r="M7" s="58"/>
      <c r="N7" s="58"/>
      <c r="O7" s="58"/>
      <c r="P7" s="58"/>
      <c r="Q7" s="59"/>
      <c r="R7" s="68"/>
      <c r="S7" s="57"/>
      <c r="T7" s="58"/>
      <c r="U7" s="59"/>
      <c r="V7" s="57"/>
      <c r="W7" s="58"/>
      <c r="X7" s="58"/>
      <c r="Y7" s="58"/>
      <c r="Z7" s="59"/>
    </row>
    <row r="8" spans="1:26" s="6" customFormat="1" ht="111" customHeight="1">
      <c r="A8" s="65"/>
      <c r="B8" s="77"/>
      <c r="C8" s="65"/>
      <c r="D8" s="73"/>
      <c r="E8" s="43" t="s">
        <v>11</v>
      </c>
      <c r="F8" s="43" t="s">
        <v>12</v>
      </c>
      <c r="G8" s="65"/>
      <c r="H8" s="43" t="s">
        <v>13</v>
      </c>
      <c r="I8" s="43" t="s">
        <v>14</v>
      </c>
      <c r="J8" s="43" t="s">
        <v>15</v>
      </c>
      <c r="K8" s="43" t="s">
        <v>16</v>
      </c>
      <c r="L8" s="36" t="s">
        <v>50</v>
      </c>
      <c r="M8" s="36" t="s">
        <v>17</v>
      </c>
      <c r="N8" s="36" t="s">
        <v>18</v>
      </c>
      <c r="O8" s="36" t="s">
        <v>19</v>
      </c>
      <c r="P8" s="36" t="s">
        <v>20</v>
      </c>
      <c r="Q8" s="36" t="s">
        <v>21</v>
      </c>
      <c r="R8" s="34" t="s">
        <v>22</v>
      </c>
      <c r="S8" s="43" t="s">
        <v>23</v>
      </c>
      <c r="T8" s="37" t="s">
        <v>24</v>
      </c>
      <c r="U8" s="36" t="s">
        <v>25</v>
      </c>
      <c r="V8" s="43" t="s">
        <v>26</v>
      </c>
      <c r="W8" s="37" t="s">
        <v>27</v>
      </c>
      <c r="X8" s="43" t="s">
        <v>28</v>
      </c>
      <c r="Y8" s="38" t="s">
        <v>29</v>
      </c>
      <c r="Z8" s="43" t="s">
        <v>30</v>
      </c>
    </row>
    <row r="9" spans="1:26" s="8" customFormat="1" ht="267.75" customHeight="1">
      <c r="A9" s="45"/>
      <c r="B9" s="85" t="s">
        <v>256</v>
      </c>
      <c r="C9" s="89" t="s">
        <v>257</v>
      </c>
      <c r="D9" s="24" t="s">
        <v>31</v>
      </c>
      <c r="E9" s="23" t="s">
        <v>258</v>
      </c>
      <c r="F9" s="22" t="s">
        <v>32</v>
      </c>
      <c r="G9" s="30" t="s">
        <v>89</v>
      </c>
      <c r="H9" s="22" t="s">
        <v>33</v>
      </c>
      <c r="I9" s="22" t="s">
        <v>33</v>
      </c>
      <c r="J9" s="22" t="s">
        <v>33</v>
      </c>
      <c r="K9" s="22">
        <v>2</v>
      </c>
      <c r="L9" s="22">
        <v>3</v>
      </c>
      <c r="M9" s="22">
        <f>K9*L9</f>
        <v>6</v>
      </c>
      <c r="N9" s="22" t="s">
        <v>39</v>
      </c>
      <c r="O9" s="22">
        <v>25</v>
      </c>
      <c r="P9" s="22">
        <f>O9*M9</f>
        <v>150</v>
      </c>
      <c r="Q9" s="22" t="s">
        <v>35</v>
      </c>
      <c r="R9" s="30" t="str">
        <f>IF(Q9="I","No aceptable",IF(Q9="II","No aceptable o Aceptable con control específico",IF(Q9="III","Mejorable",IF(Q9="IV","Aceptable"))))</f>
        <v>No aceptable o Aceptable con control específico</v>
      </c>
      <c r="S9" s="30">
        <v>15</v>
      </c>
      <c r="T9" s="22" t="s">
        <v>248</v>
      </c>
      <c r="U9" s="22" t="s">
        <v>31</v>
      </c>
      <c r="V9" s="23"/>
      <c r="W9" s="23"/>
      <c r="X9" s="23"/>
      <c r="Y9" s="31" t="s">
        <v>116</v>
      </c>
      <c r="Z9" s="25" t="s">
        <v>117</v>
      </c>
    </row>
    <row r="10" spans="1:26" s="8" customFormat="1" ht="267.75" customHeight="1">
      <c r="A10" s="49"/>
      <c r="B10" s="86"/>
      <c r="C10" s="89"/>
      <c r="D10" s="24" t="s">
        <v>31</v>
      </c>
      <c r="E10" s="23" t="s">
        <v>350</v>
      </c>
      <c r="F10" s="22" t="s">
        <v>349</v>
      </c>
      <c r="G10" s="30" t="s">
        <v>351</v>
      </c>
      <c r="H10" s="22" t="s">
        <v>33</v>
      </c>
      <c r="I10" s="22" t="s">
        <v>33</v>
      </c>
      <c r="J10" s="22" t="s">
        <v>33</v>
      </c>
      <c r="K10" s="22">
        <v>2</v>
      </c>
      <c r="L10" s="22">
        <v>2</v>
      </c>
      <c r="M10" s="22">
        <f>K10*L10</f>
        <v>4</v>
      </c>
      <c r="N10" s="22" t="s">
        <v>34</v>
      </c>
      <c r="O10" s="22">
        <v>25</v>
      </c>
      <c r="P10" s="22">
        <f>O10*M10</f>
        <v>100</v>
      </c>
      <c r="Q10" s="22" t="s">
        <v>35</v>
      </c>
      <c r="R10" s="30" t="str">
        <f>IF(Q10="I","No aceptable",IF(Q10="II","No aceptable o Aceptable con control específico",IF(Q10="III","Mejorable",IF(Q10="IV","Aceptable"))))</f>
        <v>No aceptable o Aceptable con control específico</v>
      </c>
      <c r="S10" s="30">
        <v>4</v>
      </c>
      <c r="T10" s="22" t="s">
        <v>352</v>
      </c>
      <c r="U10" s="22" t="s">
        <v>31</v>
      </c>
      <c r="V10" s="23"/>
      <c r="W10" s="23"/>
      <c r="X10" s="23"/>
      <c r="Y10" s="31" t="s">
        <v>353</v>
      </c>
      <c r="Z10" s="25"/>
    </row>
    <row r="11" spans="1:26" s="8" customFormat="1" ht="203.25" customHeight="1">
      <c r="A11" s="78"/>
      <c r="B11" s="86"/>
      <c r="C11" s="89"/>
      <c r="D11" s="24" t="s">
        <v>31</v>
      </c>
      <c r="E11" s="23" t="s">
        <v>97</v>
      </c>
      <c r="F11" s="22" t="s">
        <v>40</v>
      </c>
      <c r="G11" s="30" t="s">
        <v>98</v>
      </c>
      <c r="H11" s="22" t="s">
        <v>33</v>
      </c>
      <c r="I11" s="22" t="s">
        <v>33</v>
      </c>
      <c r="J11" s="22" t="s">
        <v>33</v>
      </c>
      <c r="K11" s="22">
        <v>2</v>
      </c>
      <c r="L11" s="22">
        <v>3</v>
      </c>
      <c r="M11" s="22">
        <f aca="true" t="shared" si="0" ref="M11:M16">K11*L11</f>
        <v>6</v>
      </c>
      <c r="N11" s="22" t="s">
        <v>39</v>
      </c>
      <c r="O11" s="22">
        <v>25</v>
      </c>
      <c r="P11" s="22">
        <f>O11*M11</f>
        <v>150</v>
      </c>
      <c r="Q11" s="22" t="s">
        <v>35</v>
      </c>
      <c r="R11" s="30" t="str">
        <f aca="true" t="shared" si="1" ref="R11:R16">IF(Q11="I","No aceptable",IF(Q11="II","No aceptable o Aceptable con control específico",IF(Q11="III","Mejorable",IF(Q11="IV","Aceptable"))))</f>
        <v>No aceptable o Aceptable con control específico</v>
      </c>
      <c r="S11" s="30">
        <v>15</v>
      </c>
      <c r="T11" s="22" t="s">
        <v>99</v>
      </c>
      <c r="U11" s="22" t="s">
        <v>38</v>
      </c>
      <c r="V11" s="23"/>
      <c r="W11" s="23"/>
      <c r="X11" s="23"/>
      <c r="Y11" s="31" t="s">
        <v>101</v>
      </c>
      <c r="Z11" s="25"/>
    </row>
    <row r="12" spans="1:26" s="8" customFormat="1" ht="216" customHeight="1">
      <c r="A12" s="78"/>
      <c r="B12" s="86"/>
      <c r="C12" s="89"/>
      <c r="D12" s="24" t="s">
        <v>31</v>
      </c>
      <c r="E12" s="23" t="s">
        <v>71</v>
      </c>
      <c r="F12" s="22" t="s">
        <v>69</v>
      </c>
      <c r="G12" s="30" t="s">
        <v>53</v>
      </c>
      <c r="H12" s="22" t="s">
        <v>33</v>
      </c>
      <c r="I12" s="22" t="s">
        <v>33</v>
      </c>
      <c r="J12" s="22" t="s">
        <v>33</v>
      </c>
      <c r="K12" s="22">
        <v>2</v>
      </c>
      <c r="L12" s="22">
        <v>2</v>
      </c>
      <c r="M12" s="22">
        <f t="shared" si="0"/>
        <v>4</v>
      </c>
      <c r="N12" s="22" t="s">
        <v>34</v>
      </c>
      <c r="O12" s="22">
        <v>25</v>
      </c>
      <c r="P12" s="22">
        <f>M12*O12</f>
        <v>100</v>
      </c>
      <c r="Q12" s="22" t="s">
        <v>37</v>
      </c>
      <c r="R12" s="30" t="str">
        <f t="shared" si="1"/>
        <v>Mejorable</v>
      </c>
      <c r="S12" s="30">
        <v>15</v>
      </c>
      <c r="T12" s="22" t="s">
        <v>52</v>
      </c>
      <c r="U12" s="22" t="s">
        <v>31</v>
      </c>
      <c r="V12" s="11"/>
      <c r="W12" s="11"/>
      <c r="X12" s="10"/>
      <c r="Y12" s="25" t="s">
        <v>246</v>
      </c>
      <c r="Z12" s="40"/>
    </row>
    <row r="13" spans="1:27" s="8" customFormat="1" ht="290.25" customHeight="1">
      <c r="A13" s="78"/>
      <c r="B13" s="86"/>
      <c r="C13" s="89"/>
      <c r="D13" s="44" t="s">
        <v>31</v>
      </c>
      <c r="E13" s="23" t="s">
        <v>176</v>
      </c>
      <c r="F13" s="22" t="s">
        <v>177</v>
      </c>
      <c r="G13" s="30" t="s">
        <v>236</v>
      </c>
      <c r="H13" s="22" t="s">
        <v>33</v>
      </c>
      <c r="I13" s="22" t="s">
        <v>178</v>
      </c>
      <c r="J13" s="22" t="s">
        <v>33</v>
      </c>
      <c r="K13" s="22">
        <v>2</v>
      </c>
      <c r="L13" s="22">
        <v>2</v>
      </c>
      <c r="M13" s="22">
        <f t="shared" si="0"/>
        <v>4</v>
      </c>
      <c r="N13" s="22" t="s">
        <v>34</v>
      </c>
      <c r="O13" s="22">
        <v>10</v>
      </c>
      <c r="P13" s="22">
        <f>M13*O13</f>
        <v>40</v>
      </c>
      <c r="Q13" s="22" t="s">
        <v>37</v>
      </c>
      <c r="R13" s="30" t="str">
        <f t="shared" si="1"/>
        <v>Mejorable</v>
      </c>
      <c r="S13" s="30">
        <v>15</v>
      </c>
      <c r="T13" s="22" t="s">
        <v>235</v>
      </c>
      <c r="U13" s="22" t="s">
        <v>31</v>
      </c>
      <c r="V13" s="11"/>
      <c r="W13" s="11"/>
      <c r="X13" s="10" t="s">
        <v>207</v>
      </c>
      <c r="Y13" s="25" t="s">
        <v>237</v>
      </c>
      <c r="Z13" s="25"/>
      <c r="AA13" s="21"/>
    </row>
    <row r="14" spans="1:28" s="8" customFormat="1" ht="339.75" customHeight="1">
      <c r="A14" s="78"/>
      <c r="B14" s="86"/>
      <c r="C14" s="89"/>
      <c r="D14" s="24" t="s">
        <v>31</v>
      </c>
      <c r="E14" s="23" t="s">
        <v>259</v>
      </c>
      <c r="F14" s="22" t="s">
        <v>54</v>
      </c>
      <c r="G14" s="30" t="s">
        <v>74</v>
      </c>
      <c r="H14" s="22" t="s">
        <v>33</v>
      </c>
      <c r="I14" s="22" t="s">
        <v>75</v>
      </c>
      <c r="J14" s="22" t="s">
        <v>33</v>
      </c>
      <c r="K14" s="22">
        <v>2</v>
      </c>
      <c r="L14" s="22">
        <v>3</v>
      </c>
      <c r="M14" s="22">
        <f t="shared" si="0"/>
        <v>6</v>
      </c>
      <c r="N14" s="22" t="s">
        <v>39</v>
      </c>
      <c r="O14" s="22">
        <v>25</v>
      </c>
      <c r="P14" s="22">
        <f>M14*O14</f>
        <v>150</v>
      </c>
      <c r="Q14" s="22" t="s">
        <v>35</v>
      </c>
      <c r="R14" s="30" t="str">
        <f t="shared" si="1"/>
        <v>No aceptable o Aceptable con control específico</v>
      </c>
      <c r="S14" s="30">
        <v>15</v>
      </c>
      <c r="T14" s="22" t="s">
        <v>76</v>
      </c>
      <c r="U14" s="22" t="s">
        <v>38</v>
      </c>
      <c r="V14" s="23"/>
      <c r="W14" s="23"/>
      <c r="X14" s="23"/>
      <c r="Y14" s="39" t="s">
        <v>77</v>
      </c>
      <c r="Z14" s="22"/>
      <c r="AA14" s="12"/>
      <c r="AB14" s="42"/>
    </row>
    <row r="15" spans="1:27" s="8" customFormat="1" ht="174" customHeight="1">
      <c r="A15" s="78"/>
      <c r="B15" s="86"/>
      <c r="C15" s="89"/>
      <c r="D15" s="24" t="s">
        <v>31</v>
      </c>
      <c r="E15" s="23" t="s">
        <v>82</v>
      </c>
      <c r="F15" s="22" t="s">
        <v>81</v>
      </c>
      <c r="G15" s="30" t="s">
        <v>47</v>
      </c>
      <c r="H15" s="22" t="s">
        <v>33</v>
      </c>
      <c r="I15" s="22" t="s">
        <v>33</v>
      </c>
      <c r="J15" s="22" t="s">
        <v>33</v>
      </c>
      <c r="K15" s="22">
        <v>6</v>
      </c>
      <c r="L15" s="22">
        <v>3</v>
      </c>
      <c r="M15" s="22">
        <f t="shared" si="0"/>
        <v>18</v>
      </c>
      <c r="N15" s="22" t="s">
        <v>44</v>
      </c>
      <c r="O15" s="22">
        <v>25</v>
      </c>
      <c r="P15" s="22">
        <f>O15*M15</f>
        <v>450</v>
      </c>
      <c r="Q15" s="22" t="s">
        <v>35</v>
      </c>
      <c r="R15" s="30" t="str">
        <f t="shared" si="1"/>
        <v>No aceptable o Aceptable con control específico</v>
      </c>
      <c r="S15" s="30">
        <v>15</v>
      </c>
      <c r="T15" s="22" t="s">
        <v>36</v>
      </c>
      <c r="U15" s="22" t="s">
        <v>31</v>
      </c>
      <c r="V15" s="23"/>
      <c r="W15" s="23"/>
      <c r="X15" s="23"/>
      <c r="Y15" s="25" t="s">
        <v>83</v>
      </c>
      <c r="Z15" s="41"/>
      <c r="AA15" s="12"/>
    </row>
    <row r="16" spans="1:35" s="8" customFormat="1" ht="156.75" customHeight="1">
      <c r="A16" s="79"/>
      <c r="B16" s="87"/>
      <c r="C16" s="90"/>
      <c r="D16" s="24" t="s">
        <v>88</v>
      </c>
      <c r="E16" s="23" t="s">
        <v>55</v>
      </c>
      <c r="F16" s="22" t="s">
        <v>81</v>
      </c>
      <c r="G16" s="30" t="s">
        <v>56</v>
      </c>
      <c r="H16" s="22" t="s">
        <v>33</v>
      </c>
      <c r="I16" s="22" t="s">
        <v>84</v>
      </c>
      <c r="J16" s="22" t="s">
        <v>33</v>
      </c>
      <c r="K16" s="22">
        <v>6</v>
      </c>
      <c r="L16" s="22">
        <v>3</v>
      </c>
      <c r="M16" s="22">
        <f t="shared" si="0"/>
        <v>18</v>
      </c>
      <c r="N16" s="22" t="s">
        <v>39</v>
      </c>
      <c r="O16" s="22">
        <v>25</v>
      </c>
      <c r="P16" s="22">
        <f>O16*M16</f>
        <v>450</v>
      </c>
      <c r="Q16" s="22" t="s">
        <v>35</v>
      </c>
      <c r="R16" s="30" t="str">
        <f t="shared" si="1"/>
        <v>No aceptable o Aceptable con control específico</v>
      </c>
      <c r="S16" s="30">
        <v>15</v>
      </c>
      <c r="T16" s="22" t="s">
        <v>36</v>
      </c>
      <c r="U16" s="22" t="s">
        <v>38</v>
      </c>
      <c r="V16" s="26"/>
      <c r="W16" s="26"/>
      <c r="X16" s="26"/>
      <c r="Y16" s="25" t="s">
        <v>102</v>
      </c>
      <c r="Z16" s="26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8" customFormat="1" ht="204.75" customHeight="1">
      <c r="A17" s="15"/>
      <c r="B17" s="15"/>
      <c r="C17" s="15"/>
      <c r="D17" s="14"/>
      <c r="E17" s="27"/>
      <c r="F17" s="14"/>
      <c r="G17" s="2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27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8" customFormat="1" ht="148.5" customHeight="1">
      <c r="A18" s="15"/>
      <c r="B18" s="15"/>
      <c r="C18" s="15"/>
      <c r="D18" s="14"/>
      <c r="E18" s="27"/>
      <c r="F18" s="14"/>
      <c r="G18" s="20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7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8" customFormat="1" ht="148.5" customHeight="1">
      <c r="A19" s="69"/>
      <c r="B19" s="70"/>
      <c r="C19" s="70"/>
      <c r="D19" s="14"/>
      <c r="E19" s="27"/>
      <c r="F19" s="14"/>
      <c r="G19" s="20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7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8" customFormat="1" ht="396" customHeight="1">
      <c r="A20" s="69"/>
      <c r="B20" s="70"/>
      <c r="C20" s="70"/>
      <c r="D20" s="14"/>
      <c r="E20" s="27"/>
      <c r="F20" s="14"/>
      <c r="G20" s="20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7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8" customFormat="1" ht="117" customHeight="1">
      <c r="A21" s="69"/>
      <c r="B21" s="70"/>
      <c r="C21" s="70"/>
      <c r="D21" s="14"/>
      <c r="E21" s="27"/>
      <c r="F21" s="14"/>
      <c r="G21" s="20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7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7" customFormat="1" ht="136.5" customHeight="1">
      <c r="A22" s="69"/>
      <c r="B22" s="70"/>
      <c r="C22" s="70"/>
      <c r="D22" s="14"/>
      <c r="E22" s="27"/>
      <c r="F22" s="14"/>
      <c r="G22" s="20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27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7" customFormat="1" ht="186" customHeight="1">
      <c r="A23" s="69"/>
      <c r="B23" s="69"/>
      <c r="C23" s="69"/>
      <c r="D23" s="14"/>
      <c r="E23" s="27"/>
      <c r="F23" s="14"/>
      <c r="G23" s="20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27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7" customFormat="1" ht="114" customHeight="1">
      <c r="A24" s="69"/>
      <c r="B24" s="69"/>
      <c r="C24" s="69"/>
      <c r="D24" s="14"/>
      <c r="E24" s="27"/>
      <c r="F24" s="14"/>
      <c r="G24" s="20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27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8" customFormat="1" ht="69.75" customHeight="1">
      <c r="A25" s="69"/>
      <c r="B25" s="69"/>
      <c r="C25" s="69"/>
      <c r="D25" s="14"/>
      <c r="E25" s="27"/>
      <c r="F25" s="14"/>
      <c r="G25" s="20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7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8" customFormat="1" ht="78" customHeight="1">
      <c r="A26" s="69"/>
      <c r="B26" s="69"/>
      <c r="C26" s="69"/>
      <c r="D26" s="14"/>
      <c r="E26" s="27"/>
      <c r="F26" s="14"/>
      <c r="G26" s="20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27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8" customFormat="1" ht="210" customHeight="1">
      <c r="A27" s="69"/>
      <c r="B27" s="69"/>
      <c r="C27" s="69"/>
      <c r="D27" s="14"/>
      <c r="E27" s="27"/>
      <c r="F27" s="14"/>
      <c r="G27" s="20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27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7" customFormat="1" ht="159.75" customHeight="1">
      <c r="A28" s="69"/>
      <c r="B28" s="69"/>
      <c r="C28" s="69"/>
      <c r="D28" s="14"/>
      <c r="E28" s="27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7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8" customFormat="1" ht="31.5" customHeight="1">
      <c r="A29" s="69"/>
      <c r="B29" s="69"/>
      <c r="C29" s="69"/>
      <c r="D29" s="14"/>
      <c r="E29" s="2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7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7" customFormat="1" ht="33.75" customHeight="1">
      <c r="A30" s="74"/>
      <c r="B30" s="74"/>
      <c r="C30" s="74"/>
      <c r="D30" s="14"/>
      <c r="E30" s="27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27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8" customFormat="1" ht="51.75" customHeight="1">
      <c r="A31" s="74"/>
      <c r="B31" s="74"/>
      <c r="C31" s="74"/>
      <c r="D31" s="14"/>
      <c r="E31" s="27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27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8" customFormat="1" ht="36.75" customHeight="1">
      <c r="A32" s="74"/>
      <c r="B32" s="74"/>
      <c r="C32" s="74"/>
      <c r="D32" s="14"/>
      <c r="E32" s="27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7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8" customFormat="1" ht="390.75" customHeight="1">
      <c r="A33" s="74"/>
      <c r="B33" s="74"/>
      <c r="C33" s="74"/>
      <c r="D33" s="14"/>
      <c r="E33" s="27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7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7" customFormat="1" ht="216.75" customHeight="1">
      <c r="A34" s="74"/>
      <c r="B34" s="74"/>
      <c r="C34" s="74"/>
      <c r="D34" s="14"/>
      <c r="E34" s="2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7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8" customFormat="1" ht="33" customHeight="1">
      <c r="A35" s="74"/>
      <c r="B35" s="74"/>
      <c r="C35" s="74"/>
      <c r="D35" s="14"/>
      <c r="E35" s="27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7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8" customFormat="1" ht="35.25" customHeight="1">
      <c r="A36" s="74"/>
      <c r="B36" s="74"/>
      <c r="C36" s="74"/>
      <c r="D36" s="14"/>
      <c r="E36" s="27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7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8" customFormat="1" ht="34.5" customHeight="1">
      <c r="A37" s="16"/>
      <c r="B37" s="17"/>
      <c r="C37" s="17"/>
      <c r="D37" s="14"/>
      <c r="E37" s="27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7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7" customFormat="1" ht="17.25" customHeight="1">
      <c r="A38" s="16"/>
      <c r="B38" s="17"/>
      <c r="C38" s="17"/>
      <c r="D38" s="14"/>
      <c r="E38" s="27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7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7" customFormat="1" ht="78.75" customHeight="1">
      <c r="A39" s="16"/>
      <c r="B39" s="17"/>
      <c r="C39" s="17"/>
      <c r="D39" s="14"/>
      <c r="E39" s="27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7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7" customFormat="1" ht="35.25" customHeight="1">
      <c r="A40" s="16"/>
      <c r="B40" s="17"/>
      <c r="C40" s="17"/>
      <c r="D40" s="14"/>
      <c r="E40" s="27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27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7" customFormat="1" ht="32.25" customHeight="1">
      <c r="A41" s="16"/>
      <c r="B41" s="17"/>
      <c r="C41" s="17"/>
      <c r="D41" s="14"/>
      <c r="E41" s="27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27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7" customFormat="1" ht="41.25" customHeight="1">
      <c r="A42" s="16"/>
      <c r="B42" s="17"/>
      <c r="C42" s="17"/>
      <c r="D42" s="14"/>
      <c r="E42" s="27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27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8" customFormat="1" ht="25.5" customHeight="1">
      <c r="A43" s="69"/>
      <c r="B43" s="69"/>
      <c r="C43" s="69"/>
      <c r="D43" s="14"/>
      <c r="E43" s="27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7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8" customFormat="1" ht="26.25" customHeight="1">
      <c r="A44" s="69"/>
      <c r="B44" s="69"/>
      <c r="C44" s="69"/>
      <c r="D44" s="14"/>
      <c r="E44" s="27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7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8" customFormat="1" ht="45.75" customHeight="1">
      <c r="A45" s="15"/>
      <c r="B45" s="15"/>
      <c r="C45" s="15"/>
      <c r="D45" s="14"/>
      <c r="E45" s="27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7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7" customFormat="1" ht="34.5" customHeight="1">
      <c r="A46" s="15"/>
      <c r="B46" s="15"/>
      <c r="C46" s="15"/>
      <c r="D46" s="14"/>
      <c r="E46" s="27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7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7" customFormat="1" ht="42.75" customHeight="1">
      <c r="A47" s="15"/>
      <c r="B47" s="15"/>
      <c r="C47" s="15"/>
      <c r="D47" s="14"/>
      <c r="E47" s="27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7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7" customFormat="1" ht="43.5" customHeight="1">
      <c r="A48" s="15"/>
      <c r="B48" s="15"/>
      <c r="C48" s="15"/>
      <c r="D48" s="14"/>
      <c r="E48" s="27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27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8" customFormat="1" ht="29.25" customHeight="1">
      <c r="A49" s="15"/>
      <c r="B49" s="15"/>
      <c r="C49" s="15"/>
      <c r="D49" s="14"/>
      <c r="E49" s="27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7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8" customFormat="1" ht="35.25" customHeight="1">
      <c r="A50" s="15"/>
      <c r="B50" s="15"/>
      <c r="C50" s="15"/>
      <c r="D50" s="14"/>
      <c r="E50" s="27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27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s="8" customFormat="1" ht="31.5" customHeight="1">
      <c r="A51" s="69"/>
      <c r="B51" s="69"/>
      <c r="C51" s="69"/>
      <c r="D51" s="14"/>
      <c r="E51" s="27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27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s="8" customFormat="1" ht="38.25" customHeight="1">
      <c r="A52" s="69"/>
      <c r="B52" s="69"/>
      <c r="C52" s="69"/>
      <c r="D52" s="14"/>
      <c r="E52" s="27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27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8" customFormat="1" ht="102" customHeight="1">
      <c r="A53" s="69"/>
      <c r="B53" s="69"/>
      <c r="C53" s="69"/>
      <c r="D53" s="14"/>
      <c r="E53" s="27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27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8" customFormat="1" ht="183" customHeight="1">
      <c r="A54" s="69"/>
      <c r="B54" s="69"/>
      <c r="C54" s="69"/>
      <c r="D54" s="14"/>
      <c r="E54" s="27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7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8" customFormat="1" ht="96.75" customHeight="1">
      <c r="A55" s="69"/>
      <c r="B55" s="69"/>
      <c r="C55" s="69"/>
      <c r="D55" s="14"/>
      <c r="E55" s="27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27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s="7" customFormat="1" ht="144" customHeight="1">
      <c r="A56" s="69"/>
      <c r="B56" s="69"/>
      <c r="C56" s="69"/>
      <c r="D56" s="14"/>
      <c r="E56" s="27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7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s="7" customFormat="1" ht="213" customHeight="1">
      <c r="A57" s="69"/>
      <c r="B57" s="69"/>
      <c r="C57" s="69"/>
      <c r="D57" s="14"/>
      <c r="E57" s="27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27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s="7" customFormat="1" ht="182.25" customHeight="1">
      <c r="A58" s="69"/>
      <c r="B58" s="69"/>
      <c r="C58" s="69"/>
      <c r="D58" s="14"/>
      <c r="E58" s="27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27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s="9" customFormat="1" ht="172.5" customHeight="1">
      <c r="A59" s="69"/>
      <c r="B59" s="69"/>
      <c r="C59" s="69"/>
      <c r="D59" s="14"/>
      <c r="E59" s="27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27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ht="156" customHeight="1">
      <c r="A60" s="69"/>
      <c r="B60" s="69"/>
      <c r="C60" s="69"/>
      <c r="D60" s="14"/>
      <c r="E60" s="27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27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ht="177" customHeight="1">
      <c r="A61" s="69"/>
      <c r="B61" s="69"/>
      <c r="C61" s="69"/>
      <c r="D61" s="14"/>
      <c r="E61" s="27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27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ht="186.75" customHeight="1">
      <c r="A62" s="69"/>
      <c r="B62" s="69"/>
      <c r="C62" s="69"/>
      <c r="D62" s="14"/>
      <c r="E62" s="27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27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ht="192.75" customHeight="1">
      <c r="A63" s="69"/>
      <c r="B63" s="69"/>
      <c r="C63" s="69"/>
      <c r="D63" s="14"/>
      <c r="E63" s="27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7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ht="183" customHeight="1">
      <c r="A64" s="69"/>
      <c r="B64" s="69"/>
      <c r="C64" s="69"/>
      <c r="D64" s="14"/>
      <c r="E64" s="27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27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133.5" customHeight="1">
      <c r="A65" s="69"/>
      <c r="B65" s="69"/>
      <c r="C65" s="69"/>
      <c r="D65" s="14"/>
      <c r="E65" s="27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27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ht="210.75" customHeight="1">
      <c r="A66" s="69"/>
      <c r="B66" s="69"/>
      <c r="C66" s="69"/>
      <c r="D66" s="14"/>
      <c r="E66" s="27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27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ht="180" customHeight="1">
      <c r="A67" s="69"/>
      <c r="B67" s="69"/>
      <c r="C67" s="69"/>
      <c r="D67" s="14"/>
      <c r="E67" s="27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27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ht="168.75" customHeight="1">
      <c r="A68" s="69"/>
      <c r="B68" s="69"/>
      <c r="C68" s="69"/>
      <c r="D68" s="14"/>
      <c r="E68" s="27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27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ht="204" customHeight="1">
      <c r="A69" s="69"/>
      <c r="B69" s="69"/>
      <c r="C69" s="69"/>
      <c r="D69" s="14"/>
      <c r="E69" s="27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27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176.25" customHeight="1">
      <c r="A70" s="69"/>
      <c r="B70" s="69"/>
      <c r="C70" s="69"/>
      <c r="D70" s="14"/>
      <c r="E70" s="27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27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ht="203.25" customHeight="1">
      <c r="A71" s="69"/>
      <c r="B71" s="69"/>
      <c r="C71" s="69"/>
      <c r="D71" s="14"/>
      <c r="E71" s="27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27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161.25" customHeight="1">
      <c r="A72" s="69"/>
      <c r="B72" s="69"/>
      <c r="C72" s="69"/>
      <c r="D72" s="14"/>
      <c r="E72" s="27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27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ht="182.25" customHeight="1">
      <c r="A73" s="69"/>
      <c r="B73" s="69"/>
      <c r="C73" s="69"/>
      <c r="D73" s="14"/>
      <c r="E73" s="27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27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ht="101.25" customHeight="1">
      <c r="A74" s="69"/>
      <c r="B74" s="69"/>
      <c r="C74" s="69"/>
      <c r="D74" s="14"/>
      <c r="E74" s="27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27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ht="141" customHeight="1">
      <c r="A75" s="69"/>
      <c r="B75" s="69"/>
      <c r="C75" s="69"/>
      <c r="D75" s="14"/>
      <c r="E75" s="27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27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ht="196.5" customHeight="1">
      <c r="A76" s="69"/>
      <c r="B76" s="69"/>
      <c r="C76" s="69"/>
      <c r="D76" s="14"/>
      <c r="E76" s="27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27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ht="124.5" customHeight="1">
      <c r="A77" s="69"/>
      <c r="B77" s="69"/>
      <c r="C77" s="69"/>
      <c r="D77" s="14"/>
      <c r="E77" s="27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27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141" customHeight="1">
      <c r="A78" s="69"/>
      <c r="B78" s="69"/>
      <c r="C78" s="69"/>
      <c r="D78" s="14"/>
      <c r="E78" s="27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27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ht="396.75" customHeight="1">
      <c r="A79" s="69"/>
      <c r="B79" s="69"/>
      <c r="C79" s="69"/>
      <c r="D79" s="14"/>
      <c r="E79" s="27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27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ht="244.5" customHeight="1">
      <c r="A80" s="69"/>
      <c r="B80" s="69"/>
      <c r="C80" s="69"/>
      <c r="D80" s="14"/>
      <c r="E80" s="27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27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ht="143.25" customHeight="1">
      <c r="A81" s="69"/>
      <c r="B81" s="69"/>
      <c r="C81" s="69"/>
      <c r="D81" s="14"/>
      <c r="E81" s="27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27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ht="153" customHeight="1">
      <c r="A82" s="69"/>
      <c r="B82" s="69"/>
      <c r="C82" s="69"/>
      <c r="D82" s="14"/>
      <c r="E82" s="27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27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177" customHeight="1">
      <c r="A83" s="69"/>
      <c r="B83" s="69"/>
      <c r="C83" s="69"/>
      <c r="D83" s="14"/>
      <c r="E83" s="27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27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62" customHeight="1">
      <c r="A84" s="69"/>
      <c r="B84" s="69"/>
      <c r="C84" s="69"/>
      <c r="D84" s="14"/>
      <c r="E84" s="27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27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182.25" customHeight="1">
      <c r="A85" s="69"/>
      <c r="B85" s="69"/>
      <c r="C85" s="69"/>
      <c r="D85" s="14"/>
      <c r="E85" s="27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27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73.25" customHeight="1">
      <c r="A86" s="69"/>
      <c r="B86" s="69"/>
      <c r="C86" s="69"/>
      <c r="D86" s="14"/>
      <c r="E86" s="27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27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ht="126" customHeight="1">
      <c r="A87" s="69"/>
      <c r="B87" s="69"/>
      <c r="C87" s="69"/>
      <c r="D87" s="14"/>
      <c r="E87" s="27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27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ht="152.25" customHeight="1">
      <c r="A88" s="69"/>
      <c r="B88" s="69"/>
      <c r="C88" s="69"/>
      <c r="D88" s="14"/>
      <c r="E88" s="27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27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ht="152.25" customHeight="1">
      <c r="A89" s="69"/>
      <c r="B89" s="69"/>
      <c r="C89" s="69"/>
      <c r="D89" s="14"/>
      <c r="E89" s="27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27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ht="152.25" customHeight="1">
      <c r="A90" s="69"/>
      <c r="B90" s="69"/>
      <c r="C90" s="69"/>
      <c r="D90" s="14"/>
      <c r="E90" s="27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27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ht="177" customHeight="1">
      <c r="A91" s="18"/>
      <c r="B91" s="18"/>
      <c r="C91" s="18"/>
      <c r="D91" s="14"/>
      <c r="E91" s="27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27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ht="111.75" customHeight="1">
      <c r="A92" s="69"/>
      <c r="B92" s="69"/>
      <c r="C92" s="69"/>
      <c r="D92" s="14"/>
      <c r="E92" s="27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27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68.25" customHeight="1">
      <c r="A93" s="69"/>
      <c r="B93" s="69"/>
      <c r="C93" s="69"/>
      <c r="D93" s="14"/>
      <c r="E93" s="27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27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110.25" customHeight="1">
      <c r="A94" s="69"/>
      <c r="B94" s="69"/>
      <c r="C94" s="69"/>
      <c r="D94" s="14"/>
      <c r="E94" s="27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27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ht="134.25" customHeight="1">
      <c r="A95" s="69"/>
      <c r="B95" s="69"/>
      <c r="C95" s="69"/>
      <c r="D95" s="14"/>
      <c r="E95" s="27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7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ht="165" customHeight="1">
      <c r="A96" s="69"/>
      <c r="B96" s="69"/>
      <c r="C96" s="69"/>
      <c r="D96" s="14"/>
      <c r="E96" s="27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27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ht="146.25" customHeight="1">
      <c r="A97" s="69"/>
      <c r="B97" s="69"/>
      <c r="C97" s="69"/>
      <c r="D97" s="14"/>
      <c r="E97" s="27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27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ht="109.5" customHeight="1">
      <c r="A98" s="69"/>
      <c r="B98" s="69"/>
      <c r="C98" s="69"/>
      <c r="D98" s="14"/>
      <c r="E98" s="27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2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ht="138.75" customHeight="1">
      <c r="A99" s="69"/>
      <c r="B99" s="69"/>
      <c r="C99" s="69"/>
      <c r="D99" s="14"/>
      <c r="E99" s="27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2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ht="15">
      <c r="A100" s="19"/>
      <c r="B100" s="13"/>
      <c r="C100" s="13"/>
      <c r="D100" s="14"/>
      <c r="E100" s="27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2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 ht="15">
      <c r="A101" s="19"/>
      <c r="B101" s="13"/>
      <c r="C101" s="13"/>
      <c r="D101" s="14"/>
      <c r="E101" s="27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2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:35" ht="15">
      <c r="A102" s="19"/>
      <c r="B102" s="13"/>
      <c r="C102" s="13"/>
      <c r="D102" s="14"/>
      <c r="E102" s="27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2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1:35" ht="15">
      <c r="A103" s="19"/>
      <c r="B103" s="13"/>
      <c r="C103" s="13"/>
      <c r="D103" s="14"/>
      <c r="E103" s="27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2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ht="15">
      <c r="A104" s="19"/>
      <c r="B104" s="13"/>
      <c r="C104" s="13"/>
      <c r="D104" s="14"/>
      <c r="E104" s="27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2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5" ht="15">
      <c r="A105" s="19"/>
      <c r="B105" s="13"/>
      <c r="C105" s="13"/>
      <c r="D105" s="14"/>
      <c r="E105" s="27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2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 ht="15">
      <c r="A106" s="19"/>
      <c r="B106" s="13"/>
      <c r="C106" s="13"/>
      <c r="D106" s="14"/>
      <c r="E106" s="27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27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5" ht="15">
      <c r="A107" s="19"/>
      <c r="B107" s="13"/>
      <c r="C107" s="13"/>
      <c r="D107" s="14"/>
      <c r="E107" s="27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27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 ht="15">
      <c r="A108" s="19"/>
      <c r="B108" s="13"/>
      <c r="C108" s="13"/>
      <c r="D108" s="14"/>
      <c r="E108" s="27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27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5" ht="15">
      <c r="A109" s="19"/>
      <c r="B109" s="13"/>
      <c r="C109" s="13"/>
      <c r="D109" s="14"/>
      <c r="E109" s="27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27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1:35" ht="15">
      <c r="A110" s="19"/>
      <c r="B110" s="13"/>
      <c r="C110" s="13"/>
      <c r="D110" s="14"/>
      <c r="E110" s="27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27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1:35" ht="15">
      <c r="A111" s="19"/>
      <c r="B111" s="13"/>
      <c r="C111" s="13"/>
      <c r="D111" s="14"/>
      <c r="E111" s="27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27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1:35" ht="15">
      <c r="A112" s="19"/>
      <c r="B112" s="13"/>
      <c r="C112" s="13"/>
      <c r="D112" s="14"/>
      <c r="E112" s="27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27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</row>
    <row r="113" spans="1:35" ht="15">
      <c r="A113" s="13"/>
      <c r="B113" s="13"/>
      <c r="C113" s="13"/>
      <c r="D113" s="14"/>
      <c r="E113" s="27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27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</row>
    <row r="114" spans="1:3" ht="15">
      <c r="A114" s="13"/>
      <c r="B114" s="13"/>
      <c r="C114" s="13"/>
    </row>
    <row r="115" spans="1:3" ht="15">
      <c r="A115" s="13"/>
      <c r="B115" s="13"/>
      <c r="C115" s="13"/>
    </row>
    <row r="116" spans="1:3" ht="15">
      <c r="A116" s="13"/>
      <c r="B116" s="13"/>
      <c r="C116" s="13"/>
    </row>
  </sheetData>
  <sheetProtection/>
  <mergeCells count="64">
    <mergeCell ref="A85:A90"/>
    <mergeCell ref="B85:B90"/>
    <mergeCell ref="C85:C90"/>
    <mergeCell ref="A92:A99"/>
    <mergeCell ref="B92:B99"/>
    <mergeCell ref="C92:C99"/>
    <mergeCell ref="A76:A80"/>
    <mergeCell ref="B76:B80"/>
    <mergeCell ref="C76:C80"/>
    <mergeCell ref="A81:A84"/>
    <mergeCell ref="B81:B84"/>
    <mergeCell ref="C81:C84"/>
    <mergeCell ref="A64:A69"/>
    <mergeCell ref="B64:B69"/>
    <mergeCell ref="C64:C69"/>
    <mergeCell ref="A70:A75"/>
    <mergeCell ref="B70:B75"/>
    <mergeCell ref="C70:C75"/>
    <mergeCell ref="A58:A61"/>
    <mergeCell ref="B58:B61"/>
    <mergeCell ref="C58:C61"/>
    <mergeCell ref="A62:A63"/>
    <mergeCell ref="B62:B63"/>
    <mergeCell ref="C62:C63"/>
    <mergeCell ref="A51:A52"/>
    <mergeCell ref="B51:B52"/>
    <mergeCell ref="C51:C52"/>
    <mergeCell ref="A53:A57"/>
    <mergeCell ref="B53:B57"/>
    <mergeCell ref="C53:C57"/>
    <mergeCell ref="A32:A36"/>
    <mergeCell ref="B32:B36"/>
    <mergeCell ref="C32:C36"/>
    <mergeCell ref="A43:A44"/>
    <mergeCell ref="B43:B44"/>
    <mergeCell ref="C43:C44"/>
    <mergeCell ref="A25:A29"/>
    <mergeCell ref="B25:B29"/>
    <mergeCell ref="C25:C29"/>
    <mergeCell ref="A30:A31"/>
    <mergeCell ref="B30:B31"/>
    <mergeCell ref="C30:C31"/>
    <mergeCell ref="B9:B16"/>
    <mergeCell ref="C9:C16"/>
    <mergeCell ref="A11:A16"/>
    <mergeCell ref="A19:A24"/>
    <mergeCell ref="B19:B24"/>
    <mergeCell ref="C19:C24"/>
    <mergeCell ref="G5:G8"/>
    <mergeCell ref="H5:J7"/>
    <mergeCell ref="K5:Q7"/>
    <mergeCell ref="R5:R7"/>
    <mergeCell ref="S5:U7"/>
    <mergeCell ref="V5:Z7"/>
    <mergeCell ref="A1:D3"/>
    <mergeCell ref="E1:W3"/>
    <mergeCell ref="X1:Z1"/>
    <mergeCell ref="X2:Z2"/>
    <mergeCell ref="X3:Z3"/>
    <mergeCell ref="A5:A8"/>
    <mergeCell ref="B5:B8"/>
    <mergeCell ref="C5:C8"/>
    <mergeCell ref="D5:D8"/>
    <mergeCell ref="E5:F7"/>
  </mergeCells>
  <conditionalFormatting sqref="N9">
    <cfRule type="containsText" priority="9" dxfId="1" operator="containsText" stopIfTrue="1" text="MUY ALTO">
      <formula>NOT(ISERROR(SEARCH("MUY ALTO",N9)))</formula>
    </cfRule>
    <cfRule type="containsText" priority="10" dxfId="1" operator="containsText" stopIfTrue="1" text="ALTO">
      <formula>NOT(ISERROR(SEARCH("ALTO",N9)))</formula>
    </cfRule>
    <cfRule type="containsText" priority="11" dxfId="0" operator="containsText" stopIfTrue="1" text="MEDIO">
      <formula>NOT(ISERROR(SEARCH("MEDIO",N9)))</formula>
    </cfRule>
    <cfRule type="containsText" priority="12" dxfId="59" operator="containsText" stopIfTrue="1" text="BAJO">
      <formula>NOT(ISERROR(SEARCH("BAJO",N9)))</formula>
    </cfRule>
  </conditionalFormatting>
  <conditionalFormatting sqref="N11:N16">
    <cfRule type="containsText" priority="5" dxfId="1" operator="containsText" stopIfTrue="1" text="MUY ALTO">
      <formula>NOT(ISERROR(SEARCH("MUY ALTO",N11)))</formula>
    </cfRule>
    <cfRule type="containsText" priority="6" dxfId="1" operator="containsText" stopIfTrue="1" text="ALTO">
      <formula>NOT(ISERROR(SEARCH("ALTO",N11)))</formula>
    </cfRule>
    <cfRule type="containsText" priority="7" dxfId="0" operator="containsText" stopIfTrue="1" text="MEDIO">
      <formula>NOT(ISERROR(SEARCH("MEDIO",N11)))</formula>
    </cfRule>
    <cfRule type="containsText" priority="8" dxfId="59" operator="containsText" stopIfTrue="1" text="BAJO">
      <formula>NOT(ISERROR(SEARCH("BAJO",N11)))</formula>
    </cfRule>
  </conditionalFormatting>
  <conditionalFormatting sqref="N10">
    <cfRule type="containsText" priority="1" dxfId="1" operator="containsText" stopIfTrue="1" text="MUY ALTO">
      <formula>NOT(ISERROR(SEARCH("MUY ALTO",N10)))</formula>
    </cfRule>
    <cfRule type="containsText" priority="2" dxfId="1" operator="containsText" stopIfTrue="1" text="ALTO">
      <formula>NOT(ISERROR(SEARCH("ALTO",N10)))</formula>
    </cfRule>
    <cfRule type="containsText" priority="3" dxfId="0" operator="containsText" stopIfTrue="1" text="MEDIO">
      <formula>NOT(ISERROR(SEARCH("MEDIO",N10)))</formula>
    </cfRule>
    <cfRule type="containsText" priority="4" dxfId="59" operator="containsText" stopIfTrue="1" text="BAJO">
      <formula>NOT(ISERROR(SEARCH("BAJO",N10)))</formula>
    </cfRule>
  </conditionalFormatting>
  <dataValidations count="5">
    <dataValidation type="list" allowBlank="1" showInputMessage="1" showErrorMessage="1" prompt="Si 40&lt;NP&lt;24, Muy alto (A)&#10;Si 20&lt;NP&lt;10, Alto (A)&#10;Si 8&lt;NP&lt;6, Medio (M)&#10;Si 4&lt;NP&lt;2, Bajo (B)" sqref="N9:N16">
      <formula1>"Muy alto (MA),Alto (A),Medio (M),Bajo (B)"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O9:O16">
      <formula1>"100,60,25,10"</formula1>
      <formula2>0</formula2>
    </dataValidation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14:L16 L9:L12">
      <formula1>"4,3,2,1"</formula1>
      <formula2>0</formula2>
    </dataValidation>
    <dataValidation type="list" allowBlank="1" showInputMessage="1" showErrorMessage="1" promptTitle="NIVEL DE RIESGO" prompt="I  entre 4000-600&#10;II entre 500-150&#10;III entre 120-40&#10;IV si es igual a 20" sqref="Q9:Q16">
      <formula1>"I,II,III,IV"</formula1>
      <formula2>0</formula2>
    </dataValidation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13">
      <formula1>"4,3,2,1"</formula1>
    </dataValidation>
  </dataValidations>
  <printOptions/>
  <pageMargins left="0.7" right="0.7" top="0.75" bottom="0.75" header="0.3" footer="0.3"/>
  <pageSetup horizontalDpi="600" verticalDpi="600" orientation="portrait" paperSize="9" scale="28" r:id="rId2"/>
  <colBreaks count="1" manualBreakCount="1">
    <brk id="2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17"/>
  <sheetViews>
    <sheetView view="pageBreakPreview" zoomScale="60" zoomScaleNormal="60" zoomScalePageLayoutView="0" workbookViewId="0" topLeftCell="A1">
      <selection activeCell="X3" sqref="X3:Z3"/>
    </sheetView>
  </sheetViews>
  <sheetFormatPr defaultColWidth="11.421875" defaultRowHeight="15"/>
  <cols>
    <col min="1" max="4" width="8.421875" style="1" customWidth="1"/>
    <col min="5" max="5" width="16.140625" style="28" customWidth="1"/>
    <col min="6" max="6" width="16.00390625" style="1" customWidth="1"/>
    <col min="7" max="7" width="19.8515625" style="2" customWidth="1"/>
    <col min="8" max="8" width="10.8515625" style="2" customWidth="1"/>
    <col min="9" max="9" width="12.140625" style="2" customWidth="1"/>
    <col min="10" max="10" width="11.28125" style="2" customWidth="1"/>
    <col min="11" max="17" width="9.140625" style="2" customWidth="1"/>
    <col min="18" max="18" width="10.28125" style="28" customWidth="1"/>
    <col min="19" max="19" width="11.140625" style="2" customWidth="1"/>
    <col min="20" max="20" width="12.8515625" style="2" customWidth="1"/>
    <col min="21" max="21" width="11.57421875" style="2" customWidth="1"/>
    <col min="22" max="22" width="7.28125" style="2" customWidth="1"/>
    <col min="23" max="23" width="6.00390625" style="2" customWidth="1"/>
    <col min="24" max="24" width="14.7109375" style="2" customWidth="1"/>
    <col min="25" max="25" width="21.57421875" style="2" customWidth="1"/>
    <col min="26" max="26" width="25.7109375" style="2" customWidth="1"/>
    <col min="27" max="16384" width="11.421875" style="2" customWidth="1"/>
  </cols>
  <sheetData>
    <row r="1" spans="1:26" s="3" customFormat="1" ht="32.25" customHeight="1">
      <c r="A1" s="60"/>
      <c r="B1" s="60"/>
      <c r="C1" s="60"/>
      <c r="D1" s="60"/>
      <c r="E1" s="91" t="s">
        <v>59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64" t="s">
        <v>60</v>
      </c>
      <c r="Y1" s="64"/>
      <c r="Z1" s="64"/>
    </row>
    <row r="2" spans="1:26" s="3" customFormat="1" ht="31.5" customHeight="1">
      <c r="A2" s="60"/>
      <c r="B2" s="60"/>
      <c r="C2" s="60"/>
      <c r="D2" s="60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64" t="s">
        <v>347</v>
      </c>
      <c r="Y2" s="64"/>
      <c r="Z2" s="64"/>
    </row>
    <row r="3" spans="1:26" ht="29.25" customHeight="1" thickBot="1">
      <c r="A3" s="60"/>
      <c r="B3" s="60"/>
      <c r="C3" s="60"/>
      <c r="D3" s="60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64" t="s">
        <v>368</v>
      </c>
      <c r="Y3" s="64"/>
      <c r="Z3" s="64"/>
    </row>
    <row r="4" spans="1:26" s="4" customFormat="1" ht="15.75" hidden="1" thickTop="1">
      <c r="A4" s="32"/>
      <c r="B4" s="32"/>
      <c r="C4" s="33"/>
      <c r="D4" s="33"/>
      <c r="E4" s="32"/>
      <c r="F4" s="33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s="5" customFormat="1" ht="61.5" customHeight="1" thickTop="1">
      <c r="A5" s="94" t="s">
        <v>0</v>
      </c>
      <c r="B5" s="66" t="s">
        <v>1</v>
      </c>
      <c r="C5" s="94" t="s">
        <v>2</v>
      </c>
      <c r="D5" s="96" t="s">
        <v>3</v>
      </c>
      <c r="E5" s="51" t="s">
        <v>4</v>
      </c>
      <c r="F5" s="53"/>
      <c r="G5" s="65" t="s">
        <v>5</v>
      </c>
      <c r="H5" s="51" t="s">
        <v>6</v>
      </c>
      <c r="I5" s="52"/>
      <c r="J5" s="53"/>
      <c r="K5" s="51" t="s">
        <v>7</v>
      </c>
      <c r="L5" s="52"/>
      <c r="M5" s="52"/>
      <c r="N5" s="52"/>
      <c r="O5" s="52"/>
      <c r="P5" s="52"/>
      <c r="Q5" s="53"/>
      <c r="R5" s="66" t="s">
        <v>8</v>
      </c>
      <c r="S5" s="51" t="s">
        <v>9</v>
      </c>
      <c r="T5" s="52"/>
      <c r="U5" s="53"/>
      <c r="V5" s="51" t="s">
        <v>10</v>
      </c>
      <c r="W5" s="52"/>
      <c r="X5" s="52"/>
      <c r="Y5" s="52"/>
      <c r="Z5" s="53"/>
    </row>
    <row r="6" spans="1:26" s="5" customFormat="1" ht="61.5" customHeight="1">
      <c r="A6" s="94"/>
      <c r="B6" s="67"/>
      <c r="C6" s="94"/>
      <c r="D6" s="97"/>
      <c r="E6" s="54"/>
      <c r="F6" s="56"/>
      <c r="G6" s="65"/>
      <c r="H6" s="54"/>
      <c r="I6" s="55"/>
      <c r="J6" s="56"/>
      <c r="K6" s="54"/>
      <c r="L6" s="55"/>
      <c r="M6" s="55"/>
      <c r="N6" s="55"/>
      <c r="O6" s="55"/>
      <c r="P6" s="55"/>
      <c r="Q6" s="56"/>
      <c r="R6" s="67"/>
      <c r="S6" s="54"/>
      <c r="T6" s="55"/>
      <c r="U6" s="56"/>
      <c r="V6" s="54"/>
      <c r="W6" s="55"/>
      <c r="X6" s="55"/>
      <c r="Y6" s="55"/>
      <c r="Z6" s="56"/>
    </row>
    <row r="7" spans="1:26" s="5" customFormat="1" ht="61.5" customHeight="1">
      <c r="A7" s="94"/>
      <c r="B7" s="67"/>
      <c r="C7" s="94"/>
      <c r="D7" s="97"/>
      <c r="E7" s="57"/>
      <c r="F7" s="59"/>
      <c r="G7" s="65"/>
      <c r="H7" s="57"/>
      <c r="I7" s="58"/>
      <c r="J7" s="59"/>
      <c r="K7" s="57"/>
      <c r="L7" s="58"/>
      <c r="M7" s="58"/>
      <c r="N7" s="58"/>
      <c r="O7" s="58"/>
      <c r="P7" s="58"/>
      <c r="Q7" s="59"/>
      <c r="R7" s="68"/>
      <c r="S7" s="57"/>
      <c r="T7" s="58"/>
      <c r="U7" s="59"/>
      <c r="V7" s="57"/>
      <c r="W7" s="58"/>
      <c r="X7" s="58"/>
      <c r="Y7" s="58"/>
      <c r="Z7" s="59"/>
    </row>
    <row r="8" spans="1:26" s="6" customFormat="1" ht="111" customHeight="1">
      <c r="A8" s="94"/>
      <c r="B8" s="95"/>
      <c r="C8" s="94"/>
      <c r="D8" s="98"/>
      <c r="E8" s="43" t="s">
        <v>11</v>
      </c>
      <c r="F8" s="43" t="s">
        <v>12</v>
      </c>
      <c r="G8" s="65"/>
      <c r="H8" s="43" t="s">
        <v>13</v>
      </c>
      <c r="I8" s="43" t="s">
        <v>14</v>
      </c>
      <c r="J8" s="43" t="s">
        <v>15</v>
      </c>
      <c r="K8" s="43" t="s">
        <v>16</v>
      </c>
      <c r="L8" s="36" t="s">
        <v>50</v>
      </c>
      <c r="M8" s="36" t="s">
        <v>17</v>
      </c>
      <c r="N8" s="36" t="s">
        <v>18</v>
      </c>
      <c r="O8" s="36" t="s">
        <v>19</v>
      </c>
      <c r="P8" s="36" t="s">
        <v>20</v>
      </c>
      <c r="Q8" s="36" t="s">
        <v>21</v>
      </c>
      <c r="R8" s="34" t="s">
        <v>22</v>
      </c>
      <c r="S8" s="43" t="s">
        <v>23</v>
      </c>
      <c r="T8" s="37" t="s">
        <v>24</v>
      </c>
      <c r="U8" s="36" t="s">
        <v>25</v>
      </c>
      <c r="V8" s="43" t="s">
        <v>26</v>
      </c>
      <c r="W8" s="37" t="s">
        <v>27</v>
      </c>
      <c r="X8" s="43" t="s">
        <v>28</v>
      </c>
      <c r="Y8" s="38" t="s">
        <v>29</v>
      </c>
      <c r="Z8" s="43" t="s">
        <v>30</v>
      </c>
    </row>
    <row r="9" spans="1:26" s="8" customFormat="1" ht="267.75" customHeight="1">
      <c r="A9" s="88" t="s">
        <v>255</v>
      </c>
      <c r="B9" s="88" t="s">
        <v>260</v>
      </c>
      <c r="C9" s="89" t="s">
        <v>261</v>
      </c>
      <c r="D9" s="24" t="s">
        <v>31</v>
      </c>
      <c r="E9" s="23" t="s">
        <v>326</v>
      </c>
      <c r="F9" s="22" t="s">
        <v>32</v>
      </c>
      <c r="G9" s="30" t="s">
        <v>89</v>
      </c>
      <c r="H9" s="22" t="s">
        <v>33</v>
      </c>
      <c r="I9" s="22" t="s">
        <v>33</v>
      </c>
      <c r="J9" s="22" t="s">
        <v>33</v>
      </c>
      <c r="K9" s="22">
        <v>2</v>
      </c>
      <c r="L9" s="22">
        <v>3</v>
      </c>
      <c r="M9" s="22">
        <f>K9*L9</f>
        <v>6</v>
      </c>
      <c r="N9" s="22" t="s">
        <v>39</v>
      </c>
      <c r="O9" s="22">
        <v>25</v>
      </c>
      <c r="P9" s="22">
        <f>O9*M9</f>
        <v>150</v>
      </c>
      <c r="Q9" s="22" t="s">
        <v>35</v>
      </c>
      <c r="R9" s="30" t="str">
        <f>IF(Q9="I","No aceptable",IF(Q9="II","No aceptable o Aceptable con control específico",IF(Q9="III","Mejorable",IF(Q9="IV","Aceptable"))))</f>
        <v>No aceptable o Aceptable con control específico</v>
      </c>
      <c r="S9" s="30">
        <v>1</v>
      </c>
      <c r="T9" s="22" t="s">
        <v>248</v>
      </c>
      <c r="U9" s="22" t="s">
        <v>31</v>
      </c>
      <c r="V9" s="23"/>
      <c r="W9" s="23"/>
      <c r="X9" s="23"/>
      <c r="Y9" s="31" t="s">
        <v>116</v>
      </c>
      <c r="Z9" s="25" t="s">
        <v>117</v>
      </c>
    </row>
    <row r="10" spans="1:26" s="8" customFormat="1" ht="290.25" customHeight="1">
      <c r="A10" s="86"/>
      <c r="B10" s="86"/>
      <c r="C10" s="89"/>
      <c r="D10" s="44" t="s">
        <v>31</v>
      </c>
      <c r="E10" s="23" t="s">
        <v>264</v>
      </c>
      <c r="F10" s="22" t="s">
        <v>216</v>
      </c>
      <c r="G10" s="30" t="s">
        <v>151</v>
      </c>
      <c r="H10" s="22" t="s">
        <v>33</v>
      </c>
      <c r="I10" s="22" t="s">
        <v>33</v>
      </c>
      <c r="J10" s="22" t="s">
        <v>33</v>
      </c>
      <c r="K10" s="22">
        <v>2</v>
      </c>
      <c r="L10" s="22">
        <v>3</v>
      </c>
      <c r="M10" s="22">
        <f>K10*L10</f>
        <v>6</v>
      </c>
      <c r="N10" s="22" t="s">
        <v>39</v>
      </c>
      <c r="O10" s="22">
        <v>25</v>
      </c>
      <c r="P10" s="22">
        <f>O10*M10</f>
        <v>150</v>
      </c>
      <c r="Q10" s="22" t="s">
        <v>35</v>
      </c>
      <c r="R10" s="30" t="str">
        <f aca="true" t="shared" si="0" ref="R10:R17">IF(Q10="I","No aceptable",IF(Q10="II","No aceptable o Aceptable con control específico",IF(Q10="III","Mejorable",IF(Q10="IV","Aceptable"))))</f>
        <v>No aceptable o Aceptable con control específico</v>
      </c>
      <c r="S10" s="30">
        <v>1</v>
      </c>
      <c r="T10" s="22" t="s">
        <v>191</v>
      </c>
      <c r="U10" s="22" t="s">
        <v>31</v>
      </c>
      <c r="V10" s="11"/>
      <c r="W10" s="11"/>
      <c r="X10" s="10"/>
      <c r="Y10" s="25" t="s">
        <v>265</v>
      </c>
      <c r="Z10" s="25"/>
    </row>
    <row r="11" spans="1:26" s="8" customFormat="1" ht="290.25" customHeight="1">
      <c r="A11" s="86"/>
      <c r="B11" s="86"/>
      <c r="C11" s="89"/>
      <c r="D11" s="44" t="s">
        <v>31</v>
      </c>
      <c r="E11" s="23" t="s">
        <v>327</v>
      </c>
      <c r="F11" s="22" t="s">
        <v>216</v>
      </c>
      <c r="G11" s="30" t="s">
        <v>328</v>
      </c>
      <c r="H11" s="22" t="s">
        <v>33</v>
      </c>
      <c r="I11" s="22" t="s">
        <v>33</v>
      </c>
      <c r="J11" s="22" t="s">
        <v>329</v>
      </c>
      <c r="K11" s="22">
        <v>2</v>
      </c>
      <c r="L11" s="22">
        <v>3</v>
      </c>
      <c r="M11" s="22">
        <f>K11*L11</f>
        <v>6</v>
      </c>
      <c r="N11" s="22" t="s">
        <v>39</v>
      </c>
      <c r="O11" s="22">
        <v>25</v>
      </c>
      <c r="P11" s="22">
        <f>O11*M11</f>
        <v>150</v>
      </c>
      <c r="Q11" s="22" t="s">
        <v>35</v>
      </c>
      <c r="R11" s="30" t="str">
        <f t="shared" si="0"/>
        <v>No aceptable o Aceptable con control específico</v>
      </c>
      <c r="S11" s="30">
        <v>1</v>
      </c>
      <c r="T11" s="22" t="s">
        <v>330</v>
      </c>
      <c r="U11" s="22" t="s">
        <v>31</v>
      </c>
      <c r="V11" s="11"/>
      <c r="W11" s="11"/>
      <c r="X11" s="10"/>
      <c r="Y11" s="25" t="s">
        <v>331</v>
      </c>
      <c r="Z11" s="25"/>
    </row>
    <row r="12" spans="1:26" s="8" customFormat="1" ht="216" customHeight="1">
      <c r="A12" s="86"/>
      <c r="B12" s="86"/>
      <c r="C12" s="89"/>
      <c r="D12" s="24" t="s">
        <v>31</v>
      </c>
      <c r="E12" s="23" t="s">
        <v>332</v>
      </c>
      <c r="F12" s="22" t="s">
        <v>69</v>
      </c>
      <c r="G12" s="30" t="s">
        <v>53</v>
      </c>
      <c r="H12" s="22" t="s">
        <v>33</v>
      </c>
      <c r="I12" s="22" t="s">
        <v>33</v>
      </c>
      <c r="J12" s="22" t="s">
        <v>33</v>
      </c>
      <c r="K12" s="22">
        <v>2</v>
      </c>
      <c r="L12" s="22">
        <v>2</v>
      </c>
      <c r="M12" s="22">
        <f aca="true" t="shared" si="1" ref="M12:M17">K12*L12</f>
        <v>4</v>
      </c>
      <c r="N12" s="22" t="s">
        <v>34</v>
      </c>
      <c r="O12" s="22">
        <v>25</v>
      </c>
      <c r="P12" s="22">
        <f>M12*O12</f>
        <v>100</v>
      </c>
      <c r="Q12" s="22" t="s">
        <v>37</v>
      </c>
      <c r="R12" s="30" t="str">
        <f t="shared" si="0"/>
        <v>Mejorable</v>
      </c>
      <c r="S12" s="30">
        <v>1</v>
      </c>
      <c r="T12" s="22" t="s">
        <v>52</v>
      </c>
      <c r="U12" s="22" t="s">
        <v>31</v>
      </c>
      <c r="V12" s="11"/>
      <c r="W12" s="11"/>
      <c r="X12" s="10"/>
      <c r="Y12" s="25" t="s">
        <v>246</v>
      </c>
      <c r="Z12" s="40"/>
    </row>
    <row r="13" spans="1:27" s="8" customFormat="1" ht="290.25" customHeight="1">
      <c r="A13" s="86"/>
      <c r="B13" s="86"/>
      <c r="C13" s="89"/>
      <c r="D13" s="44" t="s">
        <v>31</v>
      </c>
      <c r="E13" s="23" t="s">
        <v>176</v>
      </c>
      <c r="F13" s="22" t="s">
        <v>177</v>
      </c>
      <c r="G13" s="30" t="s">
        <v>236</v>
      </c>
      <c r="H13" s="22" t="s">
        <v>33</v>
      </c>
      <c r="I13" s="22" t="s">
        <v>178</v>
      </c>
      <c r="J13" s="22" t="s">
        <v>33</v>
      </c>
      <c r="K13" s="22">
        <v>2</v>
      </c>
      <c r="L13" s="22">
        <v>2</v>
      </c>
      <c r="M13" s="22">
        <f t="shared" si="1"/>
        <v>4</v>
      </c>
      <c r="N13" s="22" t="s">
        <v>34</v>
      </c>
      <c r="O13" s="22">
        <v>10</v>
      </c>
      <c r="P13" s="22">
        <f>M13*O13</f>
        <v>40</v>
      </c>
      <c r="Q13" s="22" t="s">
        <v>37</v>
      </c>
      <c r="R13" s="30" t="str">
        <f t="shared" si="0"/>
        <v>Mejorable</v>
      </c>
      <c r="S13" s="30">
        <v>1</v>
      </c>
      <c r="T13" s="22" t="s">
        <v>235</v>
      </c>
      <c r="U13" s="22" t="s">
        <v>31</v>
      </c>
      <c r="V13" s="11"/>
      <c r="W13" s="11"/>
      <c r="X13" s="10"/>
      <c r="Y13" s="25" t="s">
        <v>237</v>
      </c>
      <c r="Z13" s="25"/>
      <c r="AA13" s="21"/>
    </row>
    <row r="14" spans="1:27" s="8" customFormat="1" ht="267.75" customHeight="1">
      <c r="A14" s="86"/>
      <c r="B14" s="86"/>
      <c r="C14" s="89"/>
      <c r="D14" s="24" t="s">
        <v>31</v>
      </c>
      <c r="E14" s="23" t="s">
        <v>263</v>
      </c>
      <c r="F14" s="22" t="s">
        <v>78</v>
      </c>
      <c r="G14" s="30" t="s">
        <v>79</v>
      </c>
      <c r="H14" s="22" t="s">
        <v>33</v>
      </c>
      <c r="I14" s="22" t="s">
        <v>33</v>
      </c>
      <c r="J14" s="22" t="s">
        <v>33</v>
      </c>
      <c r="K14" s="22">
        <v>2</v>
      </c>
      <c r="L14" s="22">
        <v>3</v>
      </c>
      <c r="M14" s="22">
        <f t="shared" si="1"/>
        <v>6</v>
      </c>
      <c r="N14" s="22" t="s">
        <v>39</v>
      </c>
      <c r="O14" s="22">
        <v>60</v>
      </c>
      <c r="P14" s="22">
        <f>O14*M14</f>
        <v>360</v>
      </c>
      <c r="Q14" s="22" t="s">
        <v>35</v>
      </c>
      <c r="R14" s="30" t="str">
        <f t="shared" si="0"/>
        <v>No aceptable o Aceptable con control específico</v>
      </c>
      <c r="S14" s="30">
        <v>1</v>
      </c>
      <c r="T14" s="22" t="s">
        <v>36</v>
      </c>
      <c r="U14" s="22" t="s">
        <v>38</v>
      </c>
      <c r="V14" s="23"/>
      <c r="W14" s="23"/>
      <c r="X14" s="23"/>
      <c r="Y14" s="25" t="s">
        <v>80</v>
      </c>
      <c r="Z14" s="23"/>
      <c r="AA14" s="12"/>
    </row>
    <row r="15" spans="1:28" s="8" customFormat="1" ht="339.75" customHeight="1">
      <c r="A15" s="86"/>
      <c r="B15" s="86"/>
      <c r="C15" s="89"/>
      <c r="D15" s="24" t="s">
        <v>31</v>
      </c>
      <c r="E15" s="23" t="s">
        <v>262</v>
      </c>
      <c r="F15" s="22" t="s">
        <v>54</v>
      </c>
      <c r="G15" s="30" t="s">
        <v>74</v>
      </c>
      <c r="H15" s="22" t="s">
        <v>33</v>
      </c>
      <c r="I15" s="22" t="s">
        <v>75</v>
      </c>
      <c r="J15" s="22" t="s">
        <v>33</v>
      </c>
      <c r="K15" s="22">
        <v>2</v>
      </c>
      <c r="L15" s="22">
        <v>3</v>
      </c>
      <c r="M15" s="22">
        <f t="shared" si="1"/>
        <v>6</v>
      </c>
      <c r="N15" s="22" t="s">
        <v>39</v>
      </c>
      <c r="O15" s="22">
        <v>25</v>
      </c>
      <c r="P15" s="22">
        <f>M15*O15</f>
        <v>150</v>
      </c>
      <c r="Q15" s="22" t="s">
        <v>35</v>
      </c>
      <c r="R15" s="30" t="str">
        <f t="shared" si="0"/>
        <v>No aceptable o Aceptable con control específico</v>
      </c>
      <c r="S15" s="30">
        <v>1</v>
      </c>
      <c r="T15" s="22" t="s">
        <v>76</v>
      </c>
      <c r="U15" s="22" t="s">
        <v>38</v>
      </c>
      <c r="V15" s="23"/>
      <c r="W15" s="23"/>
      <c r="X15" s="23"/>
      <c r="Y15" s="39" t="s">
        <v>77</v>
      </c>
      <c r="Z15" s="22"/>
      <c r="AA15" s="12"/>
      <c r="AB15" s="42"/>
    </row>
    <row r="16" spans="1:27" s="8" customFormat="1" ht="174" customHeight="1">
      <c r="A16" s="86"/>
      <c r="B16" s="86"/>
      <c r="C16" s="89"/>
      <c r="D16" s="24" t="s">
        <v>31</v>
      </c>
      <c r="E16" s="23" t="s">
        <v>82</v>
      </c>
      <c r="F16" s="22" t="s">
        <v>81</v>
      </c>
      <c r="G16" s="30" t="s">
        <v>47</v>
      </c>
      <c r="H16" s="22" t="s">
        <v>33</v>
      </c>
      <c r="I16" s="22" t="s">
        <v>33</v>
      </c>
      <c r="J16" s="22" t="s">
        <v>33</v>
      </c>
      <c r="K16" s="22">
        <v>6</v>
      </c>
      <c r="L16" s="22">
        <v>3</v>
      </c>
      <c r="M16" s="22">
        <f t="shared" si="1"/>
        <v>18</v>
      </c>
      <c r="N16" s="22" t="s">
        <v>44</v>
      </c>
      <c r="O16" s="22">
        <v>25</v>
      </c>
      <c r="P16" s="22">
        <f>O16*M16</f>
        <v>450</v>
      </c>
      <c r="Q16" s="22" t="s">
        <v>35</v>
      </c>
      <c r="R16" s="30" t="str">
        <f t="shared" si="0"/>
        <v>No aceptable o Aceptable con control específico</v>
      </c>
      <c r="S16" s="30">
        <v>1</v>
      </c>
      <c r="T16" s="22" t="s">
        <v>36</v>
      </c>
      <c r="U16" s="22" t="s">
        <v>31</v>
      </c>
      <c r="V16" s="23"/>
      <c r="W16" s="23"/>
      <c r="X16" s="23"/>
      <c r="Y16" s="25" t="s">
        <v>83</v>
      </c>
      <c r="Z16" s="41"/>
      <c r="AA16" s="12"/>
    </row>
    <row r="17" spans="1:35" s="8" customFormat="1" ht="156.75" customHeight="1">
      <c r="A17" s="87"/>
      <c r="B17" s="87"/>
      <c r="C17" s="90"/>
      <c r="D17" s="24" t="s">
        <v>88</v>
      </c>
      <c r="E17" s="23" t="s">
        <v>55</v>
      </c>
      <c r="F17" s="22" t="s">
        <v>81</v>
      </c>
      <c r="G17" s="30" t="s">
        <v>56</v>
      </c>
      <c r="H17" s="22" t="s">
        <v>33</v>
      </c>
      <c r="I17" s="22" t="s">
        <v>84</v>
      </c>
      <c r="J17" s="22" t="s">
        <v>33</v>
      </c>
      <c r="K17" s="22">
        <v>6</v>
      </c>
      <c r="L17" s="22">
        <v>3</v>
      </c>
      <c r="M17" s="22">
        <f t="shared" si="1"/>
        <v>18</v>
      </c>
      <c r="N17" s="22" t="s">
        <v>39</v>
      </c>
      <c r="O17" s="22">
        <v>25</v>
      </c>
      <c r="P17" s="22">
        <f>O17*M17</f>
        <v>450</v>
      </c>
      <c r="Q17" s="22" t="s">
        <v>35</v>
      </c>
      <c r="R17" s="30" t="str">
        <f t="shared" si="0"/>
        <v>No aceptable o Aceptable con control específico</v>
      </c>
      <c r="S17" s="30">
        <v>1</v>
      </c>
      <c r="T17" s="22" t="s">
        <v>36</v>
      </c>
      <c r="U17" s="22" t="s">
        <v>38</v>
      </c>
      <c r="V17" s="26"/>
      <c r="W17" s="26"/>
      <c r="X17" s="26"/>
      <c r="Y17" s="25" t="s">
        <v>102</v>
      </c>
      <c r="Z17" s="26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8" customFormat="1" ht="204.75" customHeight="1">
      <c r="A18" s="15"/>
      <c r="B18" s="15"/>
      <c r="C18" s="15"/>
      <c r="D18" s="14"/>
      <c r="E18" s="27"/>
      <c r="F18" s="14"/>
      <c r="G18" s="20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7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8" customFormat="1" ht="148.5" customHeight="1">
      <c r="A19" s="15"/>
      <c r="B19" s="15"/>
      <c r="C19" s="15"/>
      <c r="D19" s="14"/>
      <c r="E19" s="27"/>
      <c r="F19" s="14"/>
      <c r="G19" s="20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7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8" customFormat="1" ht="148.5" customHeight="1">
      <c r="A20" s="69"/>
      <c r="B20" s="70"/>
      <c r="C20" s="70"/>
      <c r="D20" s="14"/>
      <c r="E20" s="27"/>
      <c r="F20" s="14"/>
      <c r="G20" s="20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7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8" customFormat="1" ht="396" customHeight="1">
      <c r="A21" s="69"/>
      <c r="B21" s="70"/>
      <c r="C21" s="70"/>
      <c r="D21" s="14"/>
      <c r="E21" s="27"/>
      <c r="F21" s="14"/>
      <c r="G21" s="20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7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8" customFormat="1" ht="117" customHeight="1">
      <c r="A22" s="69"/>
      <c r="B22" s="70"/>
      <c r="C22" s="70"/>
      <c r="D22" s="14"/>
      <c r="E22" s="27"/>
      <c r="F22" s="14"/>
      <c r="G22" s="20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27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7" customFormat="1" ht="136.5" customHeight="1">
      <c r="A23" s="69"/>
      <c r="B23" s="70"/>
      <c r="C23" s="70"/>
      <c r="D23" s="14"/>
      <c r="E23" s="27"/>
      <c r="F23" s="14"/>
      <c r="G23" s="20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27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7" customFormat="1" ht="186" customHeight="1">
      <c r="A24" s="69"/>
      <c r="B24" s="69"/>
      <c r="C24" s="69"/>
      <c r="D24" s="14"/>
      <c r="E24" s="27"/>
      <c r="F24" s="14"/>
      <c r="G24" s="20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27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7" customFormat="1" ht="114" customHeight="1">
      <c r="A25" s="69"/>
      <c r="B25" s="69"/>
      <c r="C25" s="69"/>
      <c r="D25" s="14"/>
      <c r="E25" s="27"/>
      <c r="F25" s="14"/>
      <c r="G25" s="20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7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8" customFormat="1" ht="69.75" customHeight="1">
      <c r="A26" s="69"/>
      <c r="B26" s="69"/>
      <c r="C26" s="69"/>
      <c r="D26" s="14"/>
      <c r="E26" s="27"/>
      <c r="F26" s="14"/>
      <c r="G26" s="20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27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8" customFormat="1" ht="78" customHeight="1">
      <c r="A27" s="69"/>
      <c r="B27" s="69"/>
      <c r="C27" s="69"/>
      <c r="D27" s="14"/>
      <c r="E27" s="27"/>
      <c r="F27" s="14"/>
      <c r="G27" s="20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27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8" customFormat="1" ht="210" customHeight="1">
      <c r="A28" s="69"/>
      <c r="B28" s="69"/>
      <c r="C28" s="69"/>
      <c r="D28" s="14"/>
      <c r="E28" s="27"/>
      <c r="F28" s="14"/>
      <c r="G28" s="20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7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7" customFormat="1" ht="159.75" customHeight="1">
      <c r="A29" s="69"/>
      <c r="B29" s="69"/>
      <c r="C29" s="69"/>
      <c r="D29" s="14"/>
      <c r="E29" s="2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7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8" customFormat="1" ht="31.5" customHeight="1">
      <c r="A30" s="69"/>
      <c r="B30" s="69"/>
      <c r="C30" s="69"/>
      <c r="D30" s="14"/>
      <c r="E30" s="27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27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7" customFormat="1" ht="33.75" customHeight="1">
      <c r="A31" s="74"/>
      <c r="B31" s="74"/>
      <c r="C31" s="74"/>
      <c r="D31" s="14"/>
      <c r="E31" s="27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27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8" customFormat="1" ht="51.75" customHeight="1">
      <c r="A32" s="74"/>
      <c r="B32" s="74"/>
      <c r="C32" s="74"/>
      <c r="D32" s="14"/>
      <c r="E32" s="27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7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8" customFormat="1" ht="36.75" customHeight="1">
      <c r="A33" s="74"/>
      <c r="B33" s="74"/>
      <c r="C33" s="74"/>
      <c r="D33" s="14"/>
      <c r="E33" s="27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7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8" customFormat="1" ht="390.75" customHeight="1">
      <c r="A34" s="74"/>
      <c r="B34" s="74"/>
      <c r="C34" s="74"/>
      <c r="D34" s="14"/>
      <c r="E34" s="2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7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7" customFormat="1" ht="216.75" customHeight="1">
      <c r="A35" s="74"/>
      <c r="B35" s="74"/>
      <c r="C35" s="74"/>
      <c r="D35" s="14"/>
      <c r="E35" s="27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7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8" customFormat="1" ht="33" customHeight="1">
      <c r="A36" s="74"/>
      <c r="B36" s="74"/>
      <c r="C36" s="74"/>
      <c r="D36" s="14"/>
      <c r="E36" s="27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7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8" customFormat="1" ht="35.25" customHeight="1">
      <c r="A37" s="74"/>
      <c r="B37" s="74"/>
      <c r="C37" s="74"/>
      <c r="D37" s="14"/>
      <c r="E37" s="27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7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8" customFormat="1" ht="34.5" customHeight="1">
      <c r="A38" s="16"/>
      <c r="B38" s="17"/>
      <c r="C38" s="17"/>
      <c r="D38" s="14"/>
      <c r="E38" s="27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7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7" customFormat="1" ht="17.25" customHeight="1">
      <c r="A39" s="16"/>
      <c r="B39" s="17"/>
      <c r="C39" s="17"/>
      <c r="D39" s="14"/>
      <c r="E39" s="27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7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7" customFormat="1" ht="78.75" customHeight="1">
      <c r="A40" s="16"/>
      <c r="B40" s="17"/>
      <c r="C40" s="17"/>
      <c r="D40" s="14"/>
      <c r="E40" s="27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27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7" customFormat="1" ht="35.25" customHeight="1">
      <c r="A41" s="16"/>
      <c r="B41" s="17"/>
      <c r="C41" s="17"/>
      <c r="D41" s="14"/>
      <c r="E41" s="27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27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7" customFormat="1" ht="32.25" customHeight="1">
      <c r="A42" s="16"/>
      <c r="B42" s="17"/>
      <c r="C42" s="17"/>
      <c r="D42" s="14"/>
      <c r="E42" s="27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27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7" customFormat="1" ht="41.25" customHeight="1">
      <c r="A43" s="16"/>
      <c r="B43" s="17"/>
      <c r="C43" s="17"/>
      <c r="D43" s="14"/>
      <c r="E43" s="27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7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8" customFormat="1" ht="25.5" customHeight="1">
      <c r="A44" s="69"/>
      <c r="B44" s="69"/>
      <c r="C44" s="69"/>
      <c r="D44" s="14"/>
      <c r="E44" s="27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7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8" customFormat="1" ht="26.25" customHeight="1">
      <c r="A45" s="69"/>
      <c r="B45" s="69"/>
      <c r="C45" s="69"/>
      <c r="D45" s="14"/>
      <c r="E45" s="27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7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8" customFormat="1" ht="45.75" customHeight="1">
      <c r="A46" s="15"/>
      <c r="B46" s="15"/>
      <c r="C46" s="15"/>
      <c r="D46" s="14"/>
      <c r="E46" s="27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7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7" customFormat="1" ht="34.5" customHeight="1">
      <c r="A47" s="15"/>
      <c r="B47" s="15"/>
      <c r="C47" s="15"/>
      <c r="D47" s="14"/>
      <c r="E47" s="27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7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7" customFormat="1" ht="42.75" customHeight="1">
      <c r="A48" s="15"/>
      <c r="B48" s="15"/>
      <c r="C48" s="15"/>
      <c r="D48" s="14"/>
      <c r="E48" s="27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27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7" customFormat="1" ht="43.5" customHeight="1">
      <c r="A49" s="15"/>
      <c r="B49" s="15"/>
      <c r="C49" s="15"/>
      <c r="D49" s="14"/>
      <c r="E49" s="27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7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8" customFormat="1" ht="29.25" customHeight="1">
      <c r="A50" s="15"/>
      <c r="B50" s="15"/>
      <c r="C50" s="15"/>
      <c r="D50" s="14"/>
      <c r="E50" s="27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27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s="8" customFormat="1" ht="35.25" customHeight="1">
      <c r="A51" s="15"/>
      <c r="B51" s="15"/>
      <c r="C51" s="15"/>
      <c r="D51" s="14"/>
      <c r="E51" s="27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27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s="8" customFormat="1" ht="31.5" customHeight="1">
      <c r="A52" s="69"/>
      <c r="B52" s="69"/>
      <c r="C52" s="69"/>
      <c r="D52" s="14"/>
      <c r="E52" s="27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27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8" customFormat="1" ht="38.25" customHeight="1">
      <c r="A53" s="69"/>
      <c r="B53" s="69"/>
      <c r="C53" s="69"/>
      <c r="D53" s="14"/>
      <c r="E53" s="27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27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8" customFormat="1" ht="102" customHeight="1">
      <c r="A54" s="69"/>
      <c r="B54" s="69"/>
      <c r="C54" s="69"/>
      <c r="D54" s="14"/>
      <c r="E54" s="27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7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8" customFormat="1" ht="183" customHeight="1">
      <c r="A55" s="69"/>
      <c r="B55" s="69"/>
      <c r="C55" s="69"/>
      <c r="D55" s="14"/>
      <c r="E55" s="27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27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s="8" customFormat="1" ht="96.75" customHeight="1">
      <c r="A56" s="69"/>
      <c r="B56" s="69"/>
      <c r="C56" s="69"/>
      <c r="D56" s="14"/>
      <c r="E56" s="27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7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s="7" customFormat="1" ht="144" customHeight="1">
      <c r="A57" s="69"/>
      <c r="B57" s="69"/>
      <c r="C57" s="69"/>
      <c r="D57" s="14"/>
      <c r="E57" s="27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27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s="7" customFormat="1" ht="213" customHeight="1">
      <c r="A58" s="69"/>
      <c r="B58" s="69"/>
      <c r="C58" s="69"/>
      <c r="D58" s="14"/>
      <c r="E58" s="27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27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s="7" customFormat="1" ht="182.25" customHeight="1">
      <c r="A59" s="69"/>
      <c r="B59" s="69"/>
      <c r="C59" s="69"/>
      <c r="D59" s="14"/>
      <c r="E59" s="27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27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s="9" customFormat="1" ht="172.5" customHeight="1">
      <c r="A60" s="69"/>
      <c r="B60" s="69"/>
      <c r="C60" s="69"/>
      <c r="D60" s="14"/>
      <c r="E60" s="27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27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ht="156" customHeight="1">
      <c r="A61" s="69"/>
      <c r="B61" s="69"/>
      <c r="C61" s="69"/>
      <c r="D61" s="14"/>
      <c r="E61" s="27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27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ht="177" customHeight="1">
      <c r="A62" s="69"/>
      <c r="B62" s="69"/>
      <c r="C62" s="69"/>
      <c r="D62" s="14"/>
      <c r="E62" s="27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27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ht="186.75" customHeight="1">
      <c r="A63" s="69"/>
      <c r="B63" s="69"/>
      <c r="C63" s="69"/>
      <c r="D63" s="14"/>
      <c r="E63" s="27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7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ht="192.75" customHeight="1">
      <c r="A64" s="69"/>
      <c r="B64" s="69"/>
      <c r="C64" s="69"/>
      <c r="D64" s="14"/>
      <c r="E64" s="27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27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183" customHeight="1">
      <c r="A65" s="69"/>
      <c r="B65" s="69"/>
      <c r="C65" s="69"/>
      <c r="D65" s="14"/>
      <c r="E65" s="27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27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ht="133.5" customHeight="1">
      <c r="A66" s="69"/>
      <c r="B66" s="69"/>
      <c r="C66" s="69"/>
      <c r="D66" s="14"/>
      <c r="E66" s="27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27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ht="210.75" customHeight="1">
      <c r="A67" s="69"/>
      <c r="B67" s="69"/>
      <c r="C67" s="69"/>
      <c r="D67" s="14"/>
      <c r="E67" s="27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27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ht="180" customHeight="1">
      <c r="A68" s="69"/>
      <c r="B68" s="69"/>
      <c r="C68" s="69"/>
      <c r="D68" s="14"/>
      <c r="E68" s="27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27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ht="168.75" customHeight="1">
      <c r="A69" s="69"/>
      <c r="B69" s="69"/>
      <c r="C69" s="69"/>
      <c r="D69" s="14"/>
      <c r="E69" s="27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27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204" customHeight="1">
      <c r="A70" s="69"/>
      <c r="B70" s="69"/>
      <c r="C70" s="69"/>
      <c r="D70" s="14"/>
      <c r="E70" s="27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27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ht="176.25" customHeight="1">
      <c r="A71" s="69"/>
      <c r="B71" s="69"/>
      <c r="C71" s="69"/>
      <c r="D71" s="14"/>
      <c r="E71" s="27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27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203.25" customHeight="1">
      <c r="A72" s="69"/>
      <c r="B72" s="69"/>
      <c r="C72" s="69"/>
      <c r="D72" s="14"/>
      <c r="E72" s="27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27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ht="161.25" customHeight="1">
      <c r="A73" s="69"/>
      <c r="B73" s="69"/>
      <c r="C73" s="69"/>
      <c r="D73" s="14"/>
      <c r="E73" s="27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27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ht="182.25" customHeight="1">
      <c r="A74" s="69"/>
      <c r="B74" s="69"/>
      <c r="C74" s="69"/>
      <c r="D74" s="14"/>
      <c r="E74" s="27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27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ht="101.25" customHeight="1">
      <c r="A75" s="69"/>
      <c r="B75" s="69"/>
      <c r="C75" s="69"/>
      <c r="D75" s="14"/>
      <c r="E75" s="27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27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ht="141" customHeight="1">
      <c r="A76" s="69"/>
      <c r="B76" s="69"/>
      <c r="C76" s="69"/>
      <c r="D76" s="14"/>
      <c r="E76" s="27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27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ht="196.5" customHeight="1">
      <c r="A77" s="69"/>
      <c r="B77" s="69"/>
      <c r="C77" s="69"/>
      <c r="D77" s="14"/>
      <c r="E77" s="27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27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124.5" customHeight="1">
      <c r="A78" s="69"/>
      <c r="B78" s="69"/>
      <c r="C78" s="69"/>
      <c r="D78" s="14"/>
      <c r="E78" s="27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27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ht="141" customHeight="1">
      <c r="A79" s="69"/>
      <c r="B79" s="69"/>
      <c r="C79" s="69"/>
      <c r="D79" s="14"/>
      <c r="E79" s="27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27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ht="396.75" customHeight="1">
      <c r="A80" s="69"/>
      <c r="B80" s="69"/>
      <c r="C80" s="69"/>
      <c r="D80" s="14"/>
      <c r="E80" s="27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27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ht="244.5" customHeight="1">
      <c r="A81" s="69"/>
      <c r="B81" s="69"/>
      <c r="C81" s="69"/>
      <c r="D81" s="14"/>
      <c r="E81" s="27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27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ht="143.25" customHeight="1">
      <c r="A82" s="69"/>
      <c r="B82" s="69"/>
      <c r="C82" s="69"/>
      <c r="D82" s="14"/>
      <c r="E82" s="27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27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153" customHeight="1">
      <c r="A83" s="69"/>
      <c r="B83" s="69"/>
      <c r="C83" s="69"/>
      <c r="D83" s="14"/>
      <c r="E83" s="27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27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77" customHeight="1">
      <c r="A84" s="69"/>
      <c r="B84" s="69"/>
      <c r="C84" s="69"/>
      <c r="D84" s="14"/>
      <c r="E84" s="27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27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162" customHeight="1">
      <c r="A85" s="69"/>
      <c r="B85" s="69"/>
      <c r="C85" s="69"/>
      <c r="D85" s="14"/>
      <c r="E85" s="27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27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82.25" customHeight="1">
      <c r="A86" s="69"/>
      <c r="B86" s="69"/>
      <c r="C86" s="69"/>
      <c r="D86" s="14"/>
      <c r="E86" s="27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27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ht="173.25" customHeight="1">
      <c r="A87" s="69"/>
      <c r="B87" s="69"/>
      <c r="C87" s="69"/>
      <c r="D87" s="14"/>
      <c r="E87" s="27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27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ht="126" customHeight="1">
      <c r="A88" s="69"/>
      <c r="B88" s="69"/>
      <c r="C88" s="69"/>
      <c r="D88" s="14"/>
      <c r="E88" s="27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27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ht="152.25" customHeight="1">
      <c r="A89" s="69"/>
      <c r="B89" s="69"/>
      <c r="C89" s="69"/>
      <c r="D89" s="14"/>
      <c r="E89" s="27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27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ht="152.25" customHeight="1">
      <c r="A90" s="69"/>
      <c r="B90" s="69"/>
      <c r="C90" s="69"/>
      <c r="D90" s="14"/>
      <c r="E90" s="27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27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ht="152.25" customHeight="1">
      <c r="A91" s="69"/>
      <c r="B91" s="69"/>
      <c r="C91" s="69"/>
      <c r="D91" s="14"/>
      <c r="E91" s="27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27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ht="177" customHeight="1">
      <c r="A92" s="18"/>
      <c r="B92" s="18"/>
      <c r="C92" s="18"/>
      <c r="D92" s="14"/>
      <c r="E92" s="27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27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111.75" customHeight="1">
      <c r="A93" s="69"/>
      <c r="B93" s="69"/>
      <c r="C93" s="69"/>
      <c r="D93" s="14"/>
      <c r="E93" s="27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27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68.25" customHeight="1">
      <c r="A94" s="69"/>
      <c r="B94" s="69"/>
      <c r="C94" s="69"/>
      <c r="D94" s="14"/>
      <c r="E94" s="27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27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ht="110.25" customHeight="1">
      <c r="A95" s="69"/>
      <c r="B95" s="69"/>
      <c r="C95" s="69"/>
      <c r="D95" s="14"/>
      <c r="E95" s="27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7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ht="134.25" customHeight="1">
      <c r="A96" s="69"/>
      <c r="B96" s="69"/>
      <c r="C96" s="69"/>
      <c r="D96" s="14"/>
      <c r="E96" s="27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27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ht="165" customHeight="1">
      <c r="A97" s="69"/>
      <c r="B97" s="69"/>
      <c r="C97" s="69"/>
      <c r="D97" s="14"/>
      <c r="E97" s="27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27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ht="146.25" customHeight="1">
      <c r="A98" s="69"/>
      <c r="B98" s="69"/>
      <c r="C98" s="69"/>
      <c r="D98" s="14"/>
      <c r="E98" s="27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2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ht="109.5" customHeight="1">
      <c r="A99" s="69"/>
      <c r="B99" s="69"/>
      <c r="C99" s="69"/>
      <c r="D99" s="14"/>
      <c r="E99" s="27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2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ht="138.75" customHeight="1">
      <c r="A100" s="69"/>
      <c r="B100" s="69"/>
      <c r="C100" s="69"/>
      <c r="D100" s="14"/>
      <c r="E100" s="27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2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 ht="15">
      <c r="A101" s="19"/>
      <c r="B101" s="13"/>
      <c r="C101" s="13"/>
      <c r="D101" s="14"/>
      <c r="E101" s="27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2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:35" ht="15">
      <c r="A102" s="19"/>
      <c r="B102" s="13"/>
      <c r="C102" s="13"/>
      <c r="D102" s="14"/>
      <c r="E102" s="27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2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1:35" ht="15">
      <c r="A103" s="19"/>
      <c r="B103" s="13"/>
      <c r="C103" s="13"/>
      <c r="D103" s="14"/>
      <c r="E103" s="27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2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ht="15">
      <c r="A104" s="19"/>
      <c r="B104" s="13"/>
      <c r="C104" s="13"/>
      <c r="D104" s="14"/>
      <c r="E104" s="27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2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5" ht="15">
      <c r="A105" s="19"/>
      <c r="B105" s="13"/>
      <c r="C105" s="13"/>
      <c r="D105" s="14"/>
      <c r="E105" s="27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2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 ht="15">
      <c r="A106" s="19"/>
      <c r="B106" s="13"/>
      <c r="C106" s="13"/>
      <c r="D106" s="14"/>
      <c r="E106" s="27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27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5" ht="15">
      <c r="A107" s="19"/>
      <c r="B107" s="13"/>
      <c r="C107" s="13"/>
      <c r="D107" s="14"/>
      <c r="E107" s="27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27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 ht="15">
      <c r="A108" s="19"/>
      <c r="B108" s="13"/>
      <c r="C108" s="13"/>
      <c r="D108" s="14"/>
      <c r="E108" s="27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27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5" ht="15">
      <c r="A109" s="19"/>
      <c r="B109" s="13"/>
      <c r="C109" s="13"/>
      <c r="D109" s="14"/>
      <c r="E109" s="27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27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1:35" ht="15">
      <c r="A110" s="19"/>
      <c r="B110" s="13"/>
      <c r="C110" s="13"/>
      <c r="D110" s="14"/>
      <c r="E110" s="27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27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1:35" ht="15">
      <c r="A111" s="19"/>
      <c r="B111" s="13"/>
      <c r="C111" s="13"/>
      <c r="D111" s="14"/>
      <c r="E111" s="27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27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1:35" ht="15">
      <c r="A112" s="19"/>
      <c r="B112" s="13"/>
      <c r="C112" s="13"/>
      <c r="D112" s="14"/>
      <c r="E112" s="27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27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</row>
    <row r="113" spans="1:35" ht="15">
      <c r="A113" s="19"/>
      <c r="B113" s="13"/>
      <c r="C113" s="13"/>
      <c r="D113" s="14"/>
      <c r="E113" s="27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27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</row>
    <row r="114" spans="1:35" ht="15">
      <c r="A114" s="13"/>
      <c r="B114" s="13"/>
      <c r="C114" s="13"/>
      <c r="D114" s="14"/>
      <c r="E114" s="27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27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1:3" ht="15">
      <c r="A115" s="13"/>
      <c r="B115" s="13"/>
      <c r="C115" s="13"/>
    </row>
    <row r="116" spans="1:3" ht="15">
      <c r="A116" s="13"/>
      <c r="B116" s="13"/>
      <c r="C116" s="13"/>
    </row>
    <row r="117" spans="1:3" ht="15">
      <c r="A117" s="13"/>
      <c r="B117" s="13"/>
      <c r="C117" s="13"/>
    </row>
  </sheetData>
  <sheetProtection/>
  <mergeCells count="64">
    <mergeCell ref="A86:A91"/>
    <mergeCell ref="B86:B91"/>
    <mergeCell ref="C86:C91"/>
    <mergeCell ref="A93:A100"/>
    <mergeCell ref="B93:B100"/>
    <mergeCell ref="C93:C100"/>
    <mergeCell ref="A77:A81"/>
    <mergeCell ref="B77:B81"/>
    <mergeCell ref="C77:C81"/>
    <mergeCell ref="A82:A85"/>
    <mergeCell ref="B82:B85"/>
    <mergeCell ref="C82:C85"/>
    <mergeCell ref="A65:A70"/>
    <mergeCell ref="B65:B70"/>
    <mergeCell ref="C65:C70"/>
    <mergeCell ref="A71:A76"/>
    <mergeCell ref="B71:B76"/>
    <mergeCell ref="C71:C76"/>
    <mergeCell ref="A59:A62"/>
    <mergeCell ref="B59:B62"/>
    <mergeCell ref="C59:C62"/>
    <mergeCell ref="A63:A64"/>
    <mergeCell ref="B63:B64"/>
    <mergeCell ref="C63:C64"/>
    <mergeCell ref="A52:A53"/>
    <mergeCell ref="B52:B53"/>
    <mergeCell ref="C52:C53"/>
    <mergeCell ref="A54:A58"/>
    <mergeCell ref="B54:B58"/>
    <mergeCell ref="C54:C58"/>
    <mergeCell ref="A33:A37"/>
    <mergeCell ref="B33:B37"/>
    <mergeCell ref="C33:C37"/>
    <mergeCell ref="A44:A45"/>
    <mergeCell ref="B44:B45"/>
    <mergeCell ref="C44:C45"/>
    <mergeCell ref="A26:A30"/>
    <mergeCell ref="B26:B30"/>
    <mergeCell ref="C26:C30"/>
    <mergeCell ref="A31:A32"/>
    <mergeCell ref="B31:B32"/>
    <mergeCell ref="C31:C32"/>
    <mergeCell ref="B9:B17"/>
    <mergeCell ref="C9:C17"/>
    <mergeCell ref="A20:A25"/>
    <mergeCell ref="B20:B25"/>
    <mergeCell ref="C20:C25"/>
    <mergeCell ref="A9:A17"/>
    <mergeCell ref="G5:G8"/>
    <mergeCell ref="H5:J7"/>
    <mergeCell ref="K5:Q7"/>
    <mergeCell ref="R5:R7"/>
    <mergeCell ref="S5:U7"/>
    <mergeCell ref="V5:Z7"/>
    <mergeCell ref="A1:D3"/>
    <mergeCell ref="E1:W3"/>
    <mergeCell ref="X1:Z1"/>
    <mergeCell ref="X2:Z2"/>
    <mergeCell ref="X3:Z3"/>
    <mergeCell ref="A5:A8"/>
    <mergeCell ref="B5:B8"/>
    <mergeCell ref="C5:C8"/>
    <mergeCell ref="D5:D8"/>
    <mergeCell ref="E5:F7"/>
  </mergeCells>
  <conditionalFormatting sqref="N9">
    <cfRule type="containsText" priority="5" dxfId="1" operator="containsText" stopIfTrue="1" text="MUY ALTO">
      <formula>NOT(ISERROR(SEARCH("MUY ALTO",N9)))</formula>
    </cfRule>
    <cfRule type="containsText" priority="6" dxfId="1" operator="containsText" stopIfTrue="1" text="ALTO">
      <formula>NOT(ISERROR(SEARCH("ALTO",N9)))</formula>
    </cfRule>
    <cfRule type="containsText" priority="7" dxfId="0" operator="containsText" stopIfTrue="1" text="MEDIO">
      <formula>NOT(ISERROR(SEARCH("MEDIO",N9)))</formula>
    </cfRule>
    <cfRule type="containsText" priority="8" dxfId="59" operator="containsText" stopIfTrue="1" text="BAJO">
      <formula>NOT(ISERROR(SEARCH("BAJO",N9)))</formula>
    </cfRule>
  </conditionalFormatting>
  <conditionalFormatting sqref="N10:N17">
    <cfRule type="containsText" priority="1" dxfId="1" operator="containsText" stopIfTrue="1" text="MUY ALTO">
      <formula>NOT(ISERROR(SEARCH("MUY ALTO",N10)))</formula>
    </cfRule>
    <cfRule type="containsText" priority="2" dxfId="1" operator="containsText" stopIfTrue="1" text="ALTO">
      <formula>NOT(ISERROR(SEARCH("ALTO",N10)))</formula>
    </cfRule>
    <cfRule type="containsText" priority="3" dxfId="0" operator="containsText" stopIfTrue="1" text="MEDIO">
      <formula>NOT(ISERROR(SEARCH("MEDIO",N10)))</formula>
    </cfRule>
    <cfRule type="containsText" priority="4" dxfId="59" operator="containsText" stopIfTrue="1" text="BAJO">
      <formula>NOT(ISERROR(SEARCH("BAJO",N10)))</formula>
    </cfRule>
  </conditionalFormatting>
  <dataValidations count="5"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13 L10:L11">
      <formula1>"4,3,2,1"</formula1>
    </dataValidation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14:L17 L9 L12">
      <formula1>"4,3,2,1"</formula1>
      <formula2>0</formula2>
    </dataValidation>
    <dataValidation type="list" allowBlank="1" showInputMessage="1" showErrorMessage="1" promptTitle="NIVEL DE RIESGO" prompt="I  entre 4000-600&#10;II entre 500-150&#10;III entre 120-40&#10;IV si es igual a 20" sqref="Q9:Q17">
      <formula1>"I,II,III,IV"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O9:O17">
      <formula1>"100,60,25,10"</formula1>
      <formula2>0</formula2>
    </dataValidation>
    <dataValidation type="list" allowBlank="1" showInputMessage="1" showErrorMessage="1" prompt="Si 40&lt;NP&lt;24, Muy alto (A)&#10;Si 20&lt;NP&lt;10, Alto (A)&#10;Si 8&lt;NP&lt;6, Medio (M)&#10;Si 4&lt;NP&lt;2, Bajo (B)" sqref="N9:N17">
      <formula1>"Muy alto (MA),Alto (A),Medio (M),Bajo (B)"</formula1>
      <formula2>0</formula2>
    </dataValidation>
  </dataValidations>
  <printOptions/>
  <pageMargins left="0.7" right="0.7" top="0.75" bottom="0.75" header="0.3" footer="0.3"/>
  <pageSetup horizontalDpi="360" verticalDpi="360" orientation="portrait" scale="29" r:id="rId2"/>
  <colBreaks count="1" manualBreakCount="1">
    <brk id="2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15"/>
  <sheetViews>
    <sheetView view="pageBreakPreview" zoomScale="60" zoomScaleNormal="60" zoomScalePageLayoutView="0" workbookViewId="0" topLeftCell="A1">
      <selection activeCell="X3" sqref="X3:Z3"/>
    </sheetView>
  </sheetViews>
  <sheetFormatPr defaultColWidth="11.421875" defaultRowHeight="15"/>
  <cols>
    <col min="1" max="4" width="8.421875" style="1" customWidth="1"/>
    <col min="5" max="5" width="16.140625" style="28" customWidth="1"/>
    <col min="6" max="6" width="16.00390625" style="1" customWidth="1"/>
    <col min="7" max="7" width="19.8515625" style="2" customWidth="1"/>
    <col min="8" max="8" width="10.8515625" style="2" customWidth="1"/>
    <col min="9" max="9" width="12.140625" style="2" customWidth="1"/>
    <col min="10" max="10" width="11.28125" style="2" customWidth="1"/>
    <col min="11" max="17" width="9.140625" style="2" customWidth="1"/>
    <col min="18" max="18" width="10.28125" style="28" customWidth="1"/>
    <col min="19" max="19" width="11.140625" style="2" customWidth="1"/>
    <col min="20" max="20" width="12.8515625" style="2" customWidth="1"/>
    <col min="21" max="21" width="11.57421875" style="2" customWidth="1"/>
    <col min="22" max="22" width="7.28125" style="2" customWidth="1"/>
    <col min="23" max="23" width="6.00390625" style="2" customWidth="1"/>
    <col min="24" max="24" width="14.7109375" style="2" customWidth="1"/>
    <col min="25" max="25" width="21.57421875" style="2" customWidth="1"/>
    <col min="26" max="26" width="25.7109375" style="2" customWidth="1"/>
    <col min="27" max="16384" width="11.421875" style="2" customWidth="1"/>
  </cols>
  <sheetData>
    <row r="1" spans="1:26" s="3" customFormat="1" ht="32.25" customHeight="1">
      <c r="A1" s="60"/>
      <c r="B1" s="60"/>
      <c r="C1" s="60"/>
      <c r="D1" s="60"/>
      <c r="E1" s="61" t="s">
        <v>59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4" t="s">
        <v>60</v>
      </c>
      <c r="Y1" s="64"/>
      <c r="Z1" s="64"/>
    </row>
    <row r="2" spans="1:26" s="3" customFormat="1" ht="31.5" customHeight="1">
      <c r="A2" s="60"/>
      <c r="B2" s="60"/>
      <c r="C2" s="60"/>
      <c r="D2" s="60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4" t="s">
        <v>347</v>
      </c>
      <c r="Y2" s="64"/>
      <c r="Z2" s="64"/>
    </row>
    <row r="3" spans="1:26" ht="29.25" customHeight="1" thickBot="1">
      <c r="A3" s="60"/>
      <c r="B3" s="60"/>
      <c r="C3" s="60"/>
      <c r="D3" s="60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4" t="s">
        <v>368</v>
      </c>
      <c r="Y3" s="64"/>
      <c r="Z3" s="64"/>
    </row>
    <row r="4" spans="1:26" s="4" customFormat="1" ht="15.75" hidden="1" thickTop="1">
      <c r="A4" s="32"/>
      <c r="B4" s="32"/>
      <c r="C4" s="33"/>
      <c r="D4" s="33"/>
      <c r="E4" s="32"/>
      <c r="F4" s="33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s="5" customFormat="1" ht="61.5" customHeight="1" thickTop="1">
      <c r="A5" s="65" t="s">
        <v>0</v>
      </c>
      <c r="B5" s="75" t="s">
        <v>1</v>
      </c>
      <c r="C5" s="65" t="s">
        <v>2</v>
      </c>
      <c r="D5" s="71" t="s">
        <v>3</v>
      </c>
      <c r="E5" s="51" t="s">
        <v>4</v>
      </c>
      <c r="F5" s="53"/>
      <c r="G5" s="65" t="s">
        <v>5</v>
      </c>
      <c r="H5" s="51" t="s">
        <v>6</v>
      </c>
      <c r="I5" s="52"/>
      <c r="J5" s="53"/>
      <c r="K5" s="51" t="s">
        <v>7</v>
      </c>
      <c r="L5" s="52"/>
      <c r="M5" s="52"/>
      <c r="N5" s="52"/>
      <c r="O5" s="52"/>
      <c r="P5" s="52"/>
      <c r="Q5" s="53"/>
      <c r="R5" s="66" t="s">
        <v>8</v>
      </c>
      <c r="S5" s="51" t="s">
        <v>9</v>
      </c>
      <c r="T5" s="52"/>
      <c r="U5" s="53"/>
      <c r="V5" s="51" t="s">
        <v>10</v>
      </c>
      <c r="W5" s="52"/>
      <c r="X5" s="52"/>
      <c r="Y5" s="52"/>
      <c r="Z5" s="53"/>
    </row>
    <row r="6" spans="1:26" s="5" customFormat="1" ht="61.5" customHeight="1">
      <c r="A6" s="65"/>
      <c r="B6" s="76"/>
      <c r="C6" s="65"/>
      <c r="D6" s="72"/>
      <c r="E6" s="54"/>
      <c r="F6" s="56"/>
      <c r="G6" s="65"/>
      <c r="H6" s="54"/>
      <c r="I6" s="55"/>
      <c r="J6" s="56"/>
      <c r="K6" s="54"/>
      <c r="L6" s="55"/>
      <c r="M6" s="55"/>
      <c r="N6" s="55"/>
      <c r="O6" s="55"/>
      <c r="P6" s="55"/>
      <c r="Q6" s="56"/>
      <c r="R6" s="67"/>
      <c r="S6" s="54"/>
      <c r="T6" s="55"/>
      <c r="U6" s="56"/>
      <c r="V6" s="54"/>
      <c r="W6" s="55"/>
      <c r="X6" s="55"/>
      <c r="Y6" s="55"/>
      <c r="Z6" s="56"/>
    </row>
    <row r="7" spans="1:26" s="5" customFormat="1" ht="61.5" customHeight="1">
      <c r="A7" s="65"/>
      <c r="B7" s="76"/>
      <c r="C7" s="65"/>
      <c r="D7" s="72"/>
      <c r="E7" s="57"/>
      <c r="F7" s="59"/>
      <c r="G7" s="65"/>
      <c r="H7" s="57"/>
      <c r="I7" s="58"/>
      <c r="J7" s="59"/>
      <c r="K7" s="57"/>
      <c r="L7" s="58"/>
      <c r="M7" s="58"/>
      <c r="N7" s="58"/>
      <c r="O7" s="58"/>
      <c r="P7" s="58"/>
      <c r="Q7" s="59"/>
      <c r="R7" s="68"/>
      <c r="S7" s="57"/>
      <c r="T7" s="58"/>
      <c r="U7" s="59"/>
      <c r="V7" s="57"/>
      <c r="W7" s="58"/>
      <c r="X7" s="58"/>
      <c r="Y7" s="58"/>
      <c r="Z7" s="59"/>
    </row>
    <row r="8" spans="1:26" s="6" customFormat="1" ht="111" customHeight="1">
      <c r="A8" s="65"/>
      <c r="B8" s="77"/>
      <c r="C8" s="65"/>
      <c r="D8" s="73"/>
      <c r="E8" s="43" t="s">
        <v>11</v>
      </c>
      <c r="F8" s="43" t="s">
        <v>12</v>
      </c>
      <c r="G8" s="65"/>
      <c r="H8" s="43" t="s">
        <v>13</v>
      </c>
      <c r="I8" s="43" t="s">
        <v>14</v>
      </c>
      <c r="J8" s="43" t="s">
        <v>15</v>
      </c>
      <c r="K8" s="43" t="s">
        <v>16</v>
      </c>
      <c r="L8" s="36" t="s">
        <v>50</v>
      </c>
      <c r="M8" s="36" t="s">
        <v>17</v>
      </c>
      <c r="N8" s="36" t="s">
        <v>18</v>
      </c>
      <c r="O8" s="36" t="s">
        <v>19</v>
      </c>
      <c r="P8" s="36" t="s">
        <v>20</v>
      </c>
      <c r="Q8" s="36" t="s">
        <v>21</v>
      </c>
      <c r="R8" s="34" t="s">
        <v>22</v>
      </c>
      <c r="S8" s="43" t="s">
        <v>23</v>
      </c>
      <c r="T8" s="37" t="s">
        <v>24</v>
      </c>
      <c r="U8" s="36" t="s">
        <v>25</v>
      </c>
      <c r="V8" s="43" t="s">
        <v>26</v>
      </c>
      <c r="W8" s="37" t="s">
        <v>27</v>
      </c>
      <c r="X8" s="43" t="s">
        <v>28</v>
      </c>
      <c r="Y8" s="38" t="s">
        <v>29</v>
      </c>
      <c r="Z8" s="43" t="s">
        <v>30</v>
      </c>
    </row>
    <row r="9" spans="1:26" s="8" customFormat="1" ht="267.75" customHeight="1">
      <c r="A9" s="88" t="s">
        <v>255</v>
      </c>
      <c r="B9" s="88" t="s">
        <v>333</v>
      </c>
      <c r="C9" s="89" t="s">
        <v>334</v>
      </c>
      <c r="D9" s="24" t="s">
        <v>31</v>
      </c>
      <c r="E9" s="23" t="s">
        <v>325</v>
      </c>
      <c r="F9" s="22" t="s">
        <v>32</v>
      </c>
      <c r="G9" s="30" t="s">
        <v>89</v>
      </c>
      <c r="H9" s="22" t="s">
        <v>33</v>
      </c>
      <c r="I9" s="22" t="s">
        <v>33</v>
      </c>
      <c r="J9" s="22" t="s">
        <v>33</v>
      </c>
      <c r="K9" s="22">
        <v>2</v>
      </c>
      <c r="L9" s="22">
        <v>3</v>
      </c>
      <c r="M9" s="22">
        <f>K9*L9</f>
        <v>6</v>
      </c>
      <c r="N9" s="22" t="s">
        <v>39</v>
      </c>
      <c r="O9" s="22">
        <v>25</v>
      </c>
      <c r="P9" s="22">
        <f>O9*M9</f>
        <v>150</v>
      </c>
      <c r="Q9" s="22" t="s">
        <v>35</v>
      </c>
      <c r="R9" s="30" t="str">
        <f>IF(Q9="I","No aceptable",IF(Q9="II","No aceptable o Aceptable con control específico",IF(Q9="III","Mejorable",IF(Q9="IV","Aceptable"))))</f>
        <v>No aceptable o Aceptable con control específico</v>
      </c>
      <c r="S9" s="30">
        <v>2</v>
      </c>
      <c r="T9" s="22" t="s">
        <v>248</v>
      </c>
      <c r="U9" s="22" t="s">
        <v>31</v>
      </c>
      <c r="V9" s="23"/>
      <c r="W9" s="23"/>
      <c r="X9" s="23"/>
      <c r="Y9" s="31" t="s">
        <v>116</v>
      </c>
      <c r="Z9" s="25" t="s">
        <v>117</v>
      </c>
    </row>
    <row r="10" spans="1:26" s="8" customFormat="1" ht="290.25" customHeight="1">
      <c r="A10" s="86"/>
      <c r="B10" s="86"/>
      <c r="C10" s="89"/>
      <c r="D10" s="44" t="s">
        <v>31</v>
      </c>
      <c r="E10" s="23" t="s">
        <v>266</v>
      </c>
      <c r="F10" s="22" t="s">
        <v>216</v>
      </c>
      <c r="G10" s="30" t="s">
        <v>151</v>
      </c>
      <c r="H10" s="22" t="s">
        <v>33</v>
      </c>
      <c r="I10" s="22" t="s">
        <v>33</v>
      </c>
      <c r="J10" s="22" t="s">
        <v>335</v>
      </c>
      <c r="K10" s="22">
        <v>2</v>
      </c>
      <c r="L10" s="22">
        <v>2</v>
      </c>
      <c r="M10" s="22">
        <f aca="true" t="shared" si="0" ref="M10:M15">K10*L10</f>
        <v>4</v>
      </c>
      <c r="N10" s="22" t="s">
        <v>34</v>
      </c>
      <c r="O10" s="22">
        <v>25</v>
      </c>
      <c r="P10" s="22">
        <f>O10*M10</f>
        <v>100</v>
      </c>
      <c r="Q10" s="22" t="s">
        <v>336</v>
      </c>
      <c r="R10" s="30" t="str">
        <f aca="true" t="shared" si="1" ref="R10:R15">IF(Q10="I","No aceptable",IF(Q10="II","No aceptable o Aceptable con control específico",IF(Q10="III","Mejorable",IF(Q10="IV","Aceptable"))))</f>
        <v>Aceptable</v>
      </c>
      <c r="S10" s="30">
        <v>2</v>
      </c>
      <c r="T10" s="22" t="s">
        <v>191</v>
      </c>
      <c r="U10" s="22" t="s">
        <v>31</v>
      </c>
      <c r="V10" s="11"/>
      <c r="W10" s="11"/>
      <c r="X10" s="10"/>
      <c r="Y10" s="25" t="s">
        <v>267</v>
      </c>
      <c r="Z10" s="25"/>
    </row>
    <row r="11" spans="1:26" s="8" customFormat="1" ht="290.25" customHeight="1">
      <c r="A11" s="86"/>
      <c r="B11" s="86"/>
      <c r="C11" s="89"/>
      <c r="D11" s="44" t="s">
        <v>31</v>
      </c>
      <c r="E11" s="23" t="s">
        <v>268</v>
      </c>
      <c r="F11" s="22" t="s">
        <v>216</v>
      </c>
      <c r="G11" s="30" t="s">
        <v>269</v>
      </c>
      <c r="H11" s="22" t="s">
        <v>33</v>
      </c>
      <c r="I11" s="22" t="s">
        <v>33</v>
      </c>
      <c r="J11" s="22" t="s">
        <v>33</v>
      </c>
      <c r="K11" s="22">
        <v>6</v>
      </c>
      <c r="L11" s="22">
        <v>3</v>
      </c>
      <c r="M11" s="22">
        <f>K11*L11</f>
        <v>18</v>
      </c>
      <c r="N11" s="22" t="s">
        <v>44</v>
      </c>
      <c r="O11" s="22">
        <v>25</v>
      </c>
      <c r="P11" s="22">
        <f>O11*M11</f>
        <v>450</v>
      </c>
      <c r="Q11" s="22" t="s">
        <v>35</v>
      </c>
      <c r="R11" s="30" t="str">
        <f t="shared" si="1"/>
        <v>No aceptable o Aceptable con control específico</v>
      </c>
      <c r="S11" s="30">
        <v>2</v>
      </c>
      <c r="T11" s="22" t="s">
        <v>191</v>
      </c>
      <c r="U11" s="22" t="s">
        <v>31</v>
      </c>
      <c r="V11" s="11"/>
      <c r="W11" s="11"/>
      <c r="X11" s="10"/>
      <c r="Y11" s="25" t="s">
        <v>270</v>
      </c>
      <c r="Z11" s="25"/>
    </row>
    <row r="12" spans="1:27" s="8" customFormat="1" ht="267.75" customHeight="1">
      <c r="A12" s="86"/>
      <c r="B12" s="86"/>
      <c r="C12" s="89"/>
      <c r="D12" s="24" t="s">
        <v>31</v>
      </c>
      <c r="E12" s="23" t="s">
        <v>271</v>
      </c>
      <c r="F12" s="22" t="s">
        <v>78</v>
      </c>
      <c r="G12" s="30" t="s">
        <v>79</v>
      </c>
      <c r="H12" s="22" t="s">
        <v>33</v>
      </c>
      <c r="I12" s="22" t="s">
        <v>33</v>
      </c>
      <c r="J12" s="22" t="s">
        <v>33</v>
      </c>
      <c r="K12" s="22">
        <v>6</v>
      </c>
      <c r="L12" s="22">
        <v>3</v>
      </c>
      <c r="M12" s="22">
        <f t="shared" si="0"/>
        <v>18</v>
      </c>
      <c r="N12" s="22" t="s">
        <v>44</v>
      </c>
      <c r="O12" s="22">
        <v>60</v>
      </c>
      <c r="P12" s="22">
        <f>O12*M12</f>
        <v>1080</v>
      </c>
      <c r="Q12" s="22" t="s">
        <v>94</v>
      </c>
      <c r="R12" s="30" t="str">
        <f t="shared" si="1"/>
        <v>No aceptable</v>
      </c>
      <c r="S12" s="30">
        <v>2</v>
      </c>
      <c r="T12" s="22" t="s">
        <v>36</v>
      </c>
      <c r="U12" s="22" t="s">
        <v>38</v>
      </c>
      <c r="V12" s="23"/>
      <c r="W12" s="23"/>
      <c r="X12" s="23"/>
      <c r="Y12" s="25" t="s">
        <v>80</v>
      </c>
      <c r="Z12" s="23"/>
      <c r="AA12" s="12"/>
    </row>
    <row r="13" spans="1:28" s="8" customFormat="1" ht="339.75" customHeight="1">
      <c r="A13" s="86"/>
      <c r="B13" s="86"/>
      <c r="C13" s="89"/>
      <c r="D13" s="24" t="s">
        <v>31</v>
      </c>
      <c r="E13" s="23" t="s">
        <v>262</v>
      </c>
      <c r="F13" s="22" t="s">
        <v>54</v>
      </c>
      <c r="G13" s="30" t="s">
        <v>74</v>
      </c>
      <c r="H13" s="22" t="s">
        <v>33</v>
      </c>
      <c r="I13" s="22" t="s">
        <v>75</v>
      </c>
      <c r="J13" s="22" t="s">
        <v>33</v>
      </c>
      <c r="K13" s="22">
        <v>2</v>
      </c>
      <c r="L13" s="22">
        <v>3</v>
      </c>
      <c r="M13" s="22">
        <f t="shared" si="0"/>
        <v>6</v>
      </c>
      <c r="N13" s="22" t="s">
        <v>39</v>
      </c>
      <c r="O13" s="22">
        <v>25</v>
      </c>
      <c r="P13" s="22">
        <f>M13*O13</f>
        <v>150</v>
      </c>
      <c r="Q13" s="22" t="s">
        <v>35</v>
      </c>
      <c r="R13" s="30" t="str">
        <f t="shared" si="1"/>
        <v>No aceptable o Aceptable con control específico</v>
      </c>
      <c r="S13" s="30">
        <v>2</v>
      </c>
      <c r="T13" s="22" t="s">
        <v>76</v>
      </c>
      <c r="U13" s="22" t="s">
        <v>38</v>
      </c>
      <c r="V13" s="23"/>
      <c r="W13" s="23"/>
      <c r="X13" s="23"/>
      <c r="Y13" s="39" t="s">
        <v>77</v>
      </c>
      <c r="Z13" s="22"/>
      <c r="AA13" s="12"/>
      <c r="AB13" s="42"/>
    </row>
    <row r="14" spans="1:27" s="8" customFormat="1" ht="174" customHeight="1">
      <c r="A14" s="86"/>
      <c r="B14" s="86"/>
      <c r="C14" s="89"/>
      <c r="D14" s="24" t="s">
        <v>31</v>
      </c>
      <c r="E14" s="23" t="s">
        <v>82</v>
      </c>
      <c r="F14" s="22" t="s">
        <v>81</v>
      </c>
      <c r="G14" s="30" t="s">
        <v>47</v>
      </c>
      <c r="H14" s="22" t="s">
        <v>33</v>
      </c>
      <c r="I14" s="22" t="s">
        <v>33</v>
      </c>
      <c r="J14" s="22" t="s">
        <v>33</v>
      </c>
      <c r="K14" s="22">
        <v>6</v>
      </c>
      <c r="L14" s="22">
        <v>3</v>
      </c>
      <c r="M14" s="22">
        <f t="shared" si="0"/>
        <v>18</v>
      </c>
      <c r="N14" s="22" t="s">
        <v>44</v>
      </c>
      <c r="O14" s="22">
        <v>25</v>
      </c>
      <c r="P14" s="22">
        <f>O14*M14</f>
        <v>450</v>
      </c>
      <c r="Q14" s="22" t="s">
        <v>35</v>
      </c>
      <c r="R14" s="30" t="str">
        <f t="shared" si="1"/>
        <v>No aceptable o Aceptable con control específico</v>
      </c>
      <c r="S14" s="30">
        <v>2</v>
      </c>
      <c r="T14" s="22" t="s">
        <v>36</v>
      </c>
      <c r="U14" s="22" t="s">
        <v>31</v>
      </c>
      <c r="V14" s="23"/>
      <c r="W14" s="23"/>
      <c r="X14" s="23"/>
      <c r="Y14" s="25" t="s">
        <v>83</v>
      </c>
      <c r="Z14" s="41"/>
      <c r="AA14" s="12"/>
    </row>
    <row r="15" spans="1:35" s="8" customFormat="1" ht="156.75" customHeight="1">
      <c r="A15" s="87"/>
      <c r="B15" s="87"/>
      <c r="C15" s="90"/>
      <c r="D15" s="24" t="s">
        <v>88</v>
      </c>
      <c r="E15" s="23" t="s">
        <v>55</v>
      </c>
      <c r="F15" s="22" t="s">
        <v>81</v>
      </c>
      <c r="G15" s="30" t="s">
        <v>56</v>
      </c>
      <c r="H15" s="22" t="s">
        <v>33</v>
      </c>
      <c r="I15" s="22" t="s">
        <v>84</v>
      </c>
      <c r="J15" s="22" t="s">
        <v>33</v>
      </c>
      <c r="K15" s="22">
        <v>6</v>
      </c>
      <c r="L15" s="22">
        <v>3</v>
      </c>
      <c r="M15" s="22">
        <f t="shared" si="0"/>
        <v>18</v>
      </c>
      <c r="N15" s="22" t="s">
        <v>39</v>
      </c>
      <c r="O15" s="22">
        <v>25</v>
      </c>
      <c r="P15" s="22">
        <f>O15*M15</f>
        <v>450</v>
      </c>
      <c r="Q15" s="22" t="s">
        <v>35</v>
      </c>
      <c r="R15" s="30" t="str">
        <f t="shared" si="1"/>
        <v>No aceptable o Aceptable con control específico</v>
      </c>
      <c r="S15" s="30">
        <v>2</v>
      </c>
      <c r="T15" s="22" t="s">
        <v>36</v>
      </c>
      <c r="U15" s="22" t="s">
        <v>38</v>
      </c>
      <c r="V15" s="26"/>
      <c r="W15" s="26"/>
      <c r="X15" s="26"/>
      <c r="Y15" s="25" t="s">
        <v>102</v>
      </c>
      <c r="Z15" s="26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8" customFormat="1" ht="204.75" customHeight="1">
      <c r="A16" s="15"/>
      <c r="B16" s="15"/>
      <c r="C16" s="15"/>
      <c r="D16" s="14"/>
      <c r="E16" s="27"/>
      <c r="F16" s="14"/>
      <c r="G16" s="20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27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8" customFormat="1" ht="148.5" customHeight="1">
      <c r="A17" s="15"/>
      <c r="B17" s="15"/>
      <c r="C17" s="15"/>
      <c r="D17" s="14"/>
      <c r="E17" s="27"/>
      <c r="F17" s="14"/>
      <c r="G17" s="2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27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8" customFormat="1" ht="148.5" customHeight="1">
      <c r="A18" s="69"/>
      <c r="B18" s="70"/>
      <c r="C18" s="70"/>
      <c r="D18" s="14"/>
      <c r="E18" s="27"/>
      <c r="F18" s="14"/>
      <c r="G18" s="20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7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8" customFormat="1" ht="396" customHeight="1">
      <c r="A19" s="69"/>
      <c r="B19" s="70"/>
      <c r="C19" s="70"/>
      <c r="D19" s="14"/>
      <c r="E19" s="27"/>
      <c r="F19" s="14"/>
      <c r="G19" s="20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7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8" customFormat="1" ht="117" customHeight="1">
      <c r="A20" s="69"/>
      <c r="B20" s="70"/>
      <c r="C20" s="70"/>
      <c r="D20" s="14"/>
      <c r="E20" s="27"/>
      <c r="F20" s="14"/>
      <c r="G20" s="20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7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7" customFormat="1" ht="136.5" customHeight="1">
      <c r="A21" s="69"/>
      <c r="B21" s="70"/>
      <c r="C21" s="70"/>
      <c r="D21" s="14"/>
      <c r="E21" s="27"/>
      <c r="F21" s="14"/>
      <c r="G21" s="20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7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7" customFormat="1" ht="186" customHeight="1">
      <c r="A22" s="69"/>
      <c r="B22" s="69"/>
      <c r="C22" s="69"/>
      <c r="D22" s="14"/>
      <c r="E22" s="27"/>
      <c r="F22" s="14"/>
      <c r="G22" s="20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27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7" customFormat="1" ht="114" customHeight="1">
      <c r="A23" s="69"/>
      <c r="B23" s="69"/>
      <c r="C23" s="69"/>
      <c r="D23" s="14"/>
      <c r="E23" s="27"/>
      <c r="F23" s="14"/>
      <c r="G23" s="20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27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8" customFormat="1" ht="69.75" customHeight="1">
      <c r="A24" s="69"/>
      <c r="B24" s="69"/>
      <c r="C24" s="69"/>
      <c r="D24" s="14"/>
      <c r="E24" s="27"/>
      <c r="F24" s="14"/>
      <c r="G24" s="20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27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8" customFormat="1" ht="78" customHeight="1">
      <c r="A25" s="69"/>
      <c r="B25" s="69"/>
      <c r="C25" s="69"/>
      <c r="D25" s="14"/>
      <c r="E25" s="27"/>
      <c r="F25" s="14"/>
      <c r="G25" s="20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7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8" customFormat="1" ht="210" customHeight="1">
      <c r="A26" s="69"/>
      <c r="B26" s="69"/>
      <c r="C26" s="69"/>
      <c r="D26" s="14"/>
      <c r="E26" s="27"/>
      <c r="F26" s="14"/>
      <c r="G26" s="20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27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7" customFormat="1" ht="159.75" customHeight="1">
      <c r="A27" s="69"/>
      <c r="B27" s="69"/>
      <c r="C27" s="69"/>
      <c r="D27" s="14"/>
      <c r="E27" s="27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27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8" customFormat="1" ht="31.5" customHeight="1">
      <c r="A28" s="69"/>
      <c r="B28" s="69"/>
      <c r="C28" s="69"/>
      <c r="D28" s="14"/>
      <c r="E28" s="27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7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7" customFormat="1" ht="33.75" customHeight="1">
      <c r="A29" s="74"/>
      <c r="B29" s="74"/>
      <c r="C29" s="74"/>
      <c r="D29" s="14"/>
      <c r="E29" s="2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7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8" customFormat="1" ht="51.75" customHeight="1">
      <c r="A30" s="74"/>
      <c r="B30" s="74"/>
      <c r="C30" s="74"/>
      <c r="D30" s="14"/>
      <c r="E30" s="27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27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8" customFormat="1" ht="36.75" customHeight="1">
      <c r="A31" s="74"/>
      <c r="B31" s="74"/>
      <c r="C31" s="74"/>
      <c r="D31" s="14"/>
      <c r="E31" s="27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27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8" customFormat="1" ht="390.75" customHeight="1">
      <c r="A32" s="74"/>
      <c r="B32" s="74"/>
      <c r="C32" s="74"/>
      <c r="D32" s="14"/>
      <c r="E32" s="27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7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7" customFormat="1" ht="216.75" customHeight="1">
      <c r="A33" s="74"/>
      <c r="B33" s="74"/>
      <c r="C33" s="74"/>
      <c r="D33" s="14"/>
      <c r="E33" s="27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7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8" customFormat="1" ht="33" customHeight="1">
      <c r="A34" s="74"/>
      <c r="B34" s="74"/>
      <c r="C34" s="74"/>
      <c r="D34" s="14"/>
      <c r="E34" s="2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7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8" customFormat="1" ht="35.25" customHeight="1">
      <c r="A35" s="74"/>
      <c r="B35" s="74"/>
      <c r="C35" s="74"/>
      <c r="D35" s="14"/>
      <c r="E35" s="27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7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8" customFormat="1" ht="34.5" customHeight="1">
      <c r="A36" s="16"/>
      <c r="B36" s="17"/>
      <c r="C36" s="17"/>
      <c r="D36" s="14"/>
      <c r="E36" s="27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7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7" customFormat="1" ht="17.25" customHeight="1">
      <c r="A37" s="16"/>
      <c r="B37" s="17"/>
      <c r="C37" s="17"/>
      <c r="D37" s="14"/>
      <c r="E37" s="27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7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7" customFormat="1" ht="78.75" customHeight="1">
      <c r="A38" s="16"/>
      <c r="B38" s="17"/>
      <c r="C38" s="17"/>
      <c r="D38" s="14"/>
      <c r="E38" s="27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7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7" customFormat="1" ht="35.25" customHeight="1">
      <c r="A39" s="16"/>
      <c r="B39" s="17"/>
      <c r="C39" s="17"/>
      <c r="D39" s="14"/>
      <c r="E39" s="27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7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7" customFormat="1" ht="32.25" customHeight="1">
      <c r="A40" s="16"/>
      <c r="B40" s="17"/>
      <c r="C40" s="17"/>
      <c r="D40" s="14"/>
      <c r="E40" s="27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27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7" customFormat="1" ht="41.25" customHeight="1">
      <c r="A41" s="16"/>
      <c r="B41" s="17"/>
      <c r="C41" s="17"/>
      <c r="D41" s="14"/>
      <c r="E41" s="27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27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8" customFormat="1" ht="25.5" customHeight="1">
      <c r="A42" s="69"/>
      <c r="B42" s="69"/>
      <c r="C42" s="69"/>
      <c r="D42" s="14"/>
      <c r="E42" s="27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27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8" customFormat="1" ht="26.25" customHeight="1">
      <c r="A43" s="69"/>
      <c r="B43" s="69"/>
      <c r="C43" s="69"/>
      <c r="D43" s="14"/>
      <c r="E43" s="27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7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8" customFormat="1" ht="45.75" customHeight="1">
      <c r="A44" s="15"/>
      <c r="B44" s="15"/>
      <c r="C44" s="15"/>
      <c r="D44" s="14"/>
      <c r="E44" s="27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7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7" customFormat="1" ht="34.5" customHeight="1">
      <c r="A45" s="15"/>
      <c r="B45" s="15"/>
      <c r="C45" s="15"/>
      <c r="D45" s="14"/>
      <c r="E45" s="27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7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7" customFormat="1" ht="42.75" customHeight="1">
      <c r="A46" s="15"/>
      <c r="B46" s="15"/>
      <c r="C46" s="15"/>
      <c r="D46" s="14"/>
      <c r="E46" s="27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7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7" customFormat="1" ht="43.5" customHeight="1">
      <c r="A47" s="15"/>
      <c r="B47" s="15"/>
      <c r="C47" s="15"/>
      <c r="D47" s="14"/>
      <c r="E47" s="27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7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8" customFormat="1" ht="29.25" customHeight="1">
      <c r="A48" s="15"/>
      <c r="B48" s="15"/>
      <c r="C48" s="15"/>
      <c r="D48" s="14"/>
      <c r="E48" s="27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27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8" customFormat="1" ht="35.25" customHeight="1">
      <c r="A49" s="15"/>
      <c r="B49" s="15"/>
      <c r="C49" s="15"/>
      <c r="D49" s="14"/>
      <c r="E49" s="27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7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8" customFormat="1" ht="31.5" customHeight="1">
      <c r="A50" s="69"/>
      <c r="B50" s="69"/>
      <c r="C50" s="69"/>
      <c r="D50" s="14"/>
      <c r="E50" s="27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27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s="8" customFormat="1" ht="38.25" customHeight="1">
      <c r="A51" s="69"/>
      <c r="B51" s="69"/>
      <c r="C51" s="69"/>
      <c r="D51" s="14"/>
      <c r="E51" s="27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27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s="8" customFormat="1" ht="102" customHeight="1">
      <c r="A52" s="69"/>
      <c r="B52" s="69"/>
      <c r="C52" s="69"/>
      <c r="D52" s="14"/>
      <c r="E52" s="27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27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8" customFormat="1" ht="183" customHeight="1">
      <c r="A53" s="69"/>
      <c r="B53" s="69"/>
      <c r="C53" s="69"/>
      <c r="D53" s="14"/>
      <c r="E53" s="27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27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8" customFormat="1" ht="96.75" customHeight="1">
      <c r="A54" s="69"/>
      <c r="B54" s="69"/>
      <c r="C54" s="69"/>
      <c r="D54" s="14"/>
      <c r="E54" s="27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7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7" customFormat="1" ht="144" customHeight="1">
      <c r="A55" s="69"/>
      <c r="B55" s="69"/>
      <c r="C55" s="69"/>
      <c r="D55" s="14"/>
      <c r="E55" s="27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27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s="7" customFormat="1" ht="213" customHeight="1">
      <c r="A56" s="69"/>
      <c r="B56" s="69"/>
      <c r="C56" s="69"/>
      <c r="D56" s="14"/>
      <c r="E56" s="27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7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s="7" customFormat="1" ht="182.25" customHeight="1">
      <c r="A57" s="69"/>
      <c r="B57" s="69"/>
      <c r="C57" s="69"/>
      <c r="D57" s="14"/>
      <c r="E57" s="27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27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s="9" customFormat="1" ht="172.5" customHeight="1">
      <c r="A58" s="69"/>
      <c r="B58" s="69"/>
      <c r="C58" s="69"/>
      <c r="D58" s="14"/>
      <c r="E58" s="27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27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ht="156" customHeight="1">
      <c r="A59" s="69"/>
      <c r="B59" s="69"/>
      <c r="C59" s="69"/>
      <c r="D59" s="14"/>
      <c r="E59" s="27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27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ht="177" customHeight="1">
      <c r="A60" s="69"/>
      <c r="B60" s="69"/>
      <c r="C60" s="69"/>
      <c r="D60" s="14"/>
      <c r="E60" s="27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27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ht="186.75" customHeight="1">
      <c r="A61" s="69"/>
      <c r="B61" s="69"/>
      <c r="C61" s="69"/>
      <c r="D61" s="14"/>
      <c r="E61" s="27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27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ht="192.75" customHeight="1">
      <c r="A62" s="69"/>
      <c r="B62" s="69"/>
      <c r="C62" s="69"/>
      <c r="D62" s="14"/>
      <c r="E62" s="27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27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ht="183" customHeight="1">
      <c r="A63" s="69"/>
      <c r="B63" s="69"/>
      <c r="C63" s="69"/>
      <c r="D63" s="14"/>
      <c r="E63" s="27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7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ht="133.5" customHeight="1">
      <c r="A64" s="69"/>
      <c r="B64" s="69"/>
      <c r="C64" s="69"/>
      <c r="D64" s="14"/>
      <c r="E64" s="27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27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210.75" customHeight="1">
      <c r="A65" s="69"/>
      <c r="B65" s="69"/>
      <c r="C65" s="69"/>
      <c r="D65" s="14"/>
      <c r="E65" s="27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27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ht="180" customHeight="1">
      <c r="A66" s="69"/>
      <c r="B66" s="69"/>
      <c r="C66" s="69"/>
      <c r="D66" s="14"/>
      <c r="E66" s="27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27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ht="168.75" customHeight="1">
      <c r="A67" s="69"/>
      <c r="B67" s="69"/>
      <c r="C67" s="69"/>
      <c r="D67" s="14"/>
      <c r="E67" s="27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27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ht="204" customHeight="1">
      <c r="A68" s="69"/>
      <c r="B68" s="69"/>
      <c r="C68" s="69"/>
      <c r="D68" s="14"/>
      <c r="E68" s="27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27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ht="176.25" customHeight="1">
      <c r="A69" s="69"/>
      <c r="B69" s="69"/>
      <c r="C69" s="69"/>
      <c r="D69" s="14"/>
      <c r="E69" s="27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27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203.25" customHeight="1">
      <c r="A70" s="69"/>
      <c r="B70" s="69"/>
      <c r="C70" s="69"/>
      <c r="D70" s="14"/>
      <c r="E70" s="27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27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ht="161.25" customHeight="1">
      <c r="A71" s="69"/>
      <c r="B71" s="69"/>
      <c r="C71" s="69"/>
      <c r="D71" s="14"/>
      <c r="E71" s="27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27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182.25" customHeight="1">
      <c r="A72" s="69"/>
      <c r="B72" s="69"/>
      <c r="C72" s="69"/>
      <c r="D72" s="14"/>
      <c r="E72" s="27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27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ht="101.25" customHeight="1">
      <c r="A73" s="69"/>
      <c r="B73" s="69"/>
      <c r="C73" s="69"/>
      <c r="D73" s="14"/>
      <c r="E73" s="27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27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ht="141" customHeight="1">
      <c r="A74" s="69"/>
      <c r="B74" s="69"/>
      <c r="C74" s="69"/>
      <c r="D74" s="14"/>
      <c r="E74" s="27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27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ht="196.5" customHeight="1">
      <c r="A75" s="69"/>
      <c r="B75" s="69"/>
      <c r="C75" s="69"/>
      <c r="D75" s="14"/>
      <c r="E75" s="27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27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ht="124.5" customHeight="1">
      <c r="A76" s="69"/>
      <c r="B76" s="69"/>
      <c r="C76" s="69"/>
      <c r="D76" s="14"/>
      <c r="E76" s="27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27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ht="141" customHeight="1">
      <c r="A77" s="69"/>
      <c r="B77" s="69"/>
      <c r="C77" s="69"/>
      <c r="D77" s="14"/>
      <c r="E77" s="27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27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396.75" customHeight="1">
      <c r="A78" s="69"/>
      <c r="B78" s="69"/>
      <c r="C78" s="69"/>
      <c r="D78" s="14"/>
      <c r="E78" s="27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27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ht="244.5" customHeight="1">
      <c r="A79" s="69"/>
      <c r="B79" s="69"/>
      <c r="C79" s="69"/>
      <c r="D79" s="14"/>
      <c r="E79" s="27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27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ht="143.25" customHeight="1">
      <c r="A80" s="69"/>
      <c r="B80" s="69"/>
      <c r="C80" s="69"/>
      <c r="D80" s="14"/>
      <c r="E80" s="27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27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ht="153" customHeight="1">
      <c r="A81" s="69"/>
      <c r="B81" s="69"/>
      <c r="C81" s="69"/>
      <c r="D81" s="14"/>
      <c r="E81" s="27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27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ht="177" customHeight="1">
      <c r="A82" s="69"/>
      <c r="B82" s="69"/>
      <c r="C82" s="69"/>
      <c r="D82" s="14"/>
      <c r="E82" s="27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27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162" customHeight="1">
      <c r="A83" s="69"/>
      <c r="B83" s="69"/>
      <c r="C83" s="69"/>
      <c r="D83" s="14"/>
      <c r="E83" s="27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27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82.25" customHeight="1">
      <c r="A84" s="69"/>
      <c r="B84" s="69"/>
      <c r="C84" s="69"/>
      <c r="D84" s="14"/>
      <c r="E84" s="27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27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173.25" customHeight="1">
      <c r="A85" s="69"/>
      <c r="B85" s="69"/>
      <c r="C85" s="69"/>
      <c r="D85" s="14"/>
      <c r="E85" s="27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27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26" customHeight="1">
      <c r="A86" s="69"/>
      <c r="B86" s="69"/>
      <c r="C86" s="69"/>
      <c r="D86" s="14"/>
      <c r="E86" s="27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27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ht="152.25" customHeight="1">
      <c r="A87" s="69"/>
      <c r="B87" s="69"/>
      <c r="C87" s="69"/>
      <c r="D87" s="14"/>
      <c r="E87" s="27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27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ht="152.25" customHeight="1">
      <c r="A88" s="69"/>
      <c r="B88" s="69"/>
      <c r="C88" s="69"/>
      <c r="D88" s="14"/>
      <c r="E88" s="27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27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ht="152.25" customHeight="1">
      <c r="A89" s="69"/>
      <c r="B89" s="69"/>
      <c r="C89" s="69"/>
      <c r="D89" s="14"/>
      <c r="E89" s="27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27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ht="177" customHeight="1">
      <c r="A90" s="18"/>
      <c r="B90" s="18"/>
      <c r="C90" s="18"/>
      <c r="D90" s="14"/>
      <c r="E90" s="27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27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ht="111.75" customHeight="1">
      <c r="A91" s="69"/>
      <c r="B91" s="69"/>
      <c r="C91" s="69"/>
      <c r="D91" s="14"/>
      <c r="E91" s="27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27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ht="68.25" customHeight="1">
      <c r="A92" s="69"/>
      <c r="B92" s="69"/>
      <c r="C92" s="69"/>
      <c r="D92" s="14"/>
      <c r="E92" s="27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27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110.25" customHeight="1">
      <c r="A93" s="69"/>
      <c r="B93" s="69"/>
      <c r="C93" s="69"/>
      <c r="D93" s="14"/>
      <c r="E93" s="27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27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134.25" customHeight="1">
      <c r="A94" s="69"/>
      <c r="B94" s="69"/>
      <c r="C94" s="69"/>
      <c r="D94" s="14"/>
      <c r="E94" s="27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27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ht="165" customHeight="1">
      <c r="A95" s="69"/>
      <c r="B95" s="69"/>
      <c r="C95" s="69"/>
      <c r="D95" s="14"/>
      <c r="E95" s="27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7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ht="146.25" customHeight="1">
      <c r="A96" s="69"/>
      <c r="B96" s="69"/>
      <c r="C96" s="69"/>
      <c r="D96" s="14"/>
      <c r="E96" s="27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27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ht="109.5" customHeight="1">
      <c r="A97" s="69"/>
      <c r="B97" s="69"/>
      <c r="C97" s="69"/>
      <c r="D97" s="14"/>
      <c r="E97" s="27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27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ht="138.75" customHeight="1">
      <c r="A98" s="69"/>
      <c r="B98" s="69"/>
      <c r="C98" s="69"/>
      <c r="D98" s="14"/>
      <c r="E98" s="27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2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ht="15">
      <c r="A99" s="19"/>
      <c r="B99" s="13"/>
      <c r="C99" s="13"/>
      <c r="D99" s="14"/>
      <c r="E99" s="27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2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ht="15">
      <c r="A100" s="19"/>
      <c r="B100" s="13"/>
      <c r="C100" s="13"/>
      <c r="D100" s="14"/>
      <c r="E100" s="27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2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 ht="15">
      <c r="A101" s="19"/>
      <c r="B101" s="13"/>
      <c r="C101" s="13"/>
      <c r="D101" s="14"/>
      <c r="E101" s="27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2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:35" ht="15">
      <c r="A102" s="19"/>
      <c r="B102" s="13"/>
      <c r="C102" s="13"/>
      <c r="D102" s="14"/>
      <c r="E102" s="27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2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1:35" ht="15">
      <c r="A103" s="19"/>
      <c r="B103" s="13"/>
      <c r="C103" s="13"/>
      <c r="D103" s="14"/>
      <c r="E103" s="27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2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ht="15">
      <c r="A104" s="19"/>
      <c r="B104" s="13"/>
      <c r="C104" s="13"/>
      <c r="D104" s="14"/>
      <c r="E104" s="27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2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5" ht="15">
      <c r="A105" s="19"/>
      <c r="B105" s="13"/>
      <c r="C105" s="13"/>
      <c r="D105" s="14"/>
      <c r="E105" s="27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2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 ht="15">
      <c r="A106" s="19"/>
      <c r="B106" s="13"/>
      <c r="C106" s="13"/>
      <c r="D106" s="14"/>
      <c r="E106" s="27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27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5" ht="15">
      <c r="A107" s="19"/>
      <c r="B107" s="13"/>
      <c r="C107" s="13"/>
      <c r="D107" s="14"/>
      <c r="E107" s="27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27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 ht="15">
      <c r="A108" s="19"/>
      <c r="B108" s="13"/>
      <c r="C108" s="13"/>
      <c r="D108" s="14"/>
      <c r="E108" s="27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27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5" ht="15">
      <c r="A109" s="19"/>
      <c r="B109" s="13"/>
      <c r="C109" s="13"/>
      <c r="D109" s="14"/>
      <c r="E109" s="27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27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1:35" ht="15">
      <c r="A110" s="19"/>
      <c r="B110" s="13"/>
      <c r="C110" s="13"/>
      <c r="D110" s="14"/>
      <c r="E110" s="27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27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1:35" ht="15">
      <c r="A111" s="19"/>
      <c r="B111" s="13"/>
      <c r="C111" s="13"/>
      <c r="D111" s="14"/>
      <c r="E111" s="27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27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1:35" ht="15">
      <c r="A112" s="13"/>
      <c r="B112" s="13"/>
      <c r="C112" s="13"/>
      <c r="D112" s="14"/>
      <c r="E112" s="27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27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</row>
    <row r="113" spans="1:3" ht="15">
      <c r="A113" s="13"/>
      <c r="B113" s="13"/>
      <c r="C113" s="13"/>
    </row>
    <row r="114" spans="1:3" ht="15">
      <c r="A114" s="13"/>
      <c r="B114" s="13"/>
      <c r="C114" s="13"/>
    </row>
    <row r="115" spans="1:3" ht="15">
      <c r="A115" s="13"/>
      <c r="B115" s="13"/>
      <c r="C115" s="13"/>
    </row>
  </sheetData>
  <sheetProtection/>
  <mergeCells count="64">
    <mergeCell ref="A84:A89"/>
    <mergeCell ref="B84:B89"/>
    <mergeCell ref="C84:C89"/>
    <mergeCell ref="A91:A98"/>
    <mergeCell ref="B91:B98"/>
    <mergeCell ref="C91:C98"/>
    <mergeCell ref="A75:A79"/>
    <mergeCell ref="B75:B79"/>
    <mergeCell ref="C75:C79"/>
    <mergeCell ref="A80:A83"/>
    <mergeCell ref="B80:B83"/>
    <mergeCell ref="C80:C83"/>
    <mergeCell ref="A63:A68"/>
    <mergeCell ref="B63:B68"/>
    <mergeCell ref="C63:C68"/>
    <mergeCell ref="A69:A74"/>
    <mergeCell ref="B69:B74"/>
    <mergeCell ref="C69:C74"/>
    <mergeCell ref="A57:A60"/>
    <mergeCell ref="B57:B60"/>
    <mergeCell ref="C57:C60"/>
    <mergeCell ref="A61:A62"/>
    <mergeCell ref="B61:B62"/>
    <mergeCell ref="C61:C62"/>
    <mergeCell ref="A50:A51"/>
    <mergeCell ref="B50:B51"/>
    <mergeCell ref="C50:C51"/>
    <mergeCell ref="A52:A56"/>
    <mergeCell ref="B52:B56"/>
    <mergeCell ref="C52:C56"/>
    <mergeCell ref="A31:A35"/>
    <mergeCell ref="B31:B35"/>
    <mergeCell ref="C31:C35"/>
    <mergeCell ref="A42:A43"/>
    <mergeCell ref="B42:B43"/>
    <mergeCell ref="C42:C43"/>
    <mergeCell ref="A24:A28"/>
    <mergeCell ref="B24:B28"/>
    <mergeCell ref="C24:C28"/>
    <mergeCell ref="A29:A30"/>
    <mergeCell ref="B29:B30"/>
    <mergeCell ref="C29:C30"/>
    <mergeCell ref="A9:A15"/>
    <mergeCell ref="B9:B15"/>
    <mergeCell ref="C9:C15"/>
    <mergeCell ref="A18:A23"/>
    <mergeCell ref="B18:B23"/>
    <mergeCell ref="C18:C23"/>
    <mergeCell ref="G5:G8"/>
    <mergeCell ref="H5:J7"/>
    <mergeCell ref="K5:Q7"/>
    <mergeCell ref="R5:R7"/>
    <mergeCell ref="S5:U7"/>
    <mergeCell ref="V5:Z7"/>
    <mergeCell ref="A1:D3"/>
    <mergeCell ref="E1:W3"/>
    <mergeCell ref="X1:Z1"/>
    <mergeCell ref="X2:Z2"/>
    <mergeCell ref="X3:Z3"/>
    <mergeCell ref="A5:A8"/>
    <mergeCell ref="B5:B8"/>
    <mergeCell ref="C5:C8"/>
    <mergeCell ref="D5:D8"/>
    <mergeCell ref="E5:F7"/>
  </mergeCells>
  <conditionalFormatting sqref="N9">
    <cfRule type="containsText" priority="5" dxfId="1" operator="containsText" stopIfTrue="1" text="MUY ALTO">
      <formula>NOT(ISERROR(SEARCH("MUY ALTO",N9)))</formula>
    </cfRule>
    <cfRule type="containsText" priority="6" dxfId="1" operator="containsText" stopIfTrue="1" text="ALTO">
      <formula>NOT(ISERROR(SEARCH("ALTO",N9)))</formula>
    </cfRule>
    <cfRule type="containsText" priority="7" dxfId="0" operator="containsText" stopIfTrue="1" text="MEDIO">
      <formula>NOT(ISERROR(SEARCH("MEDIO",N9)))</formula>
    </cfRule>
    <cfRule type="containsText" priority="8" dxfId="59" operator="containsText" stopIfTrue="1" text="BAJO">
      <formula>NOT(ISERROR(SEARCH("BAJO",N9)))</formula>
    </cfRule>
  </conditionalFormatting>
  <conditionalFormatting sqref="N10:N15">
    <cfRule type="containsText" priority="1" dxfId="1" operator="containsText" stopIfTrue="1" text="MUY ALTO">
      <formula>NOT(ISERROR(SEARCH("MUY ALTO",N10)))</formula>
    </cfRule>
    <cfRule type="containsText" priority="2" dxfId="1" operator="containsText" stopIfTrue="1" text="ALTO">
      <formula>NOT(ISERROR(SEARCH("ALTO",N10)))</formula>
    </cfRule>
    <cfRule type="containsText" priority="3" dxfId="0" operator="containsText" stopIfTrue="1" text="MEDIO">
      <formula>NOT(ISERROR(SEARCH("MEDIO",N10)))</formula>
    </cfRule>
    <cfRule type="containsText" priority="4" dxfId="59" operator="containsText" stopIfTrue="1" text="BAJO">
      <formula>NOT(ISERROR(SEARCH("BAJO",N10)))</formula>
    </cfRule>
  </conditionalFormatting>
  <dataValidations count="5"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12:L15 L9">
      <formula1>"4,3,2,1"</formula1>
      <formula2>0</formula2>
    </dataValidation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10:L11">
      <formula1>"4,3,2,1"</formula1>
    </dataValidation>
    <dataValidation type="list" allowBlank="1" showInputMessage="1" showErrorMessage="1" prompt="Si 40&lt;NP&lt;24, Muy alto (A)&#10;Si 20&lt;NP&lt;10, Alto (A)&#10;Si 8&lt;NP&lt;6, Medio (M)&#10;Si 4&lt;NP&lt;2, Bajo (B)" sqref="N9:N15">
      <formula1>"Muy alto (MA),Alto (A),Medio (M),Bajo (B)"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O9:O15">
      <formula1>"100,60,25,10"</formula1>
      <formula2>0</formula2>
    </dataValidation>
    <dataValidation type="list" allowBlank="1" showInputMessage="1" showErrorMessage="1" promptTitle="NIVEL DE RIESGO" prompt="I  entre 4000-600&#10;II entre 500-150&#10;III entre 120-40&#10;IV si es igual a 20" sqref="Q9:Q15">
      <formula1>"I,II,III,IV"</formula1>
      <formula2>0</formula2>
    </dataValidation>
  </dataValidations>
  <printOptions/>
  <pageMargins left="0.7" right="0.7" top="0.75" bottom="0.75" header="0.3" footer="0.3"/>
  <pageSetup horizontalDpi="360" verticalDpi="360" orientation="portrait" scale="29" r:id="rId2"/>
  <colBreaks count="1" manualBreakCount="1">
    <brk id="2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21"/>
  <sheetViews>
    <sheetView view="pageBreakPreview" zoomScale="60" zoomScaleNormal="60" zoomScalePageLayoutView="0" workbookViewId="0" topLeftCell="A1">
      <selection activeCell="X3" sqref="X3:Z3"/>
    </sheetView>
  </sheetViews>
  <sheetFormatPr defaultColWidth="11.421875" defaultRowHeight="15"/>
  <cols>
    <col min="1" max="4" width="8.421875" style="1" customWidth="1"/>
    <col min="5" max="5" width="12.7109375" style="28" customWidth="1"/>
    <col min="6" max="6" width="12.7109375" style="1" customWidth="1"/>
    <col min="7" max="7" width="19.8515625" style="2" customWidth="1"/>
    <col min="8" max="8" width="10.8515625" style="2" customWidth="1"/>
    <col min="9" max="9" width="12.140625" style="2" customWidth="1"/>
    <col min="10" max="10" width="7.7109375" style="2" customWidth="1"/>
    <col min="11" max="17" width="9.140625" style="2" customWidth="1"/>
    <col min="18" max="18" width="12.00390625" style="28" customWidth="1"/>
    <col min="19" max="19" width="6.28125" style="2" customWidth="1"/>
    <col min="20" max="20" width="11.7109375" style="2" customWidth="1"/>
    <col min="21" max="21" width="13.00390625" style="2" customWidth="1"/>
    <col min="22" max="22" width="7.28125" style="2" customWidth="1"/>
    <col min="23" max="23" width="9.57421875" style="2" customWidth="1"/>
    <col min="24" max="24" width="13.28125" style="2" customWidth="1"/>
    <col min="25" max="25" width="21.57421875" style="2" customWidth="1"/>
    <col min="26" max="26" width="30.57421875" style="2" customWidth="1"/>
    <col min="27" max="16384" width="11.421875" style="2" customWidth="1"/>
  </cols>
  <sheetData>
    <row r="1" spans="1:26" s="3" customFormat="1" ht="32.25" customHeight="1">
      <c r="A1" s="60"/>
      <c r="B1" s="60"/>
      <c r="C1" s="60"/>
      <c r="D1" s="60"/>
      <c r="E1" s="61" t="s">
        <v>59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4" t="s">
        <v>60</v>
      </c>
      <c r="Y1" s="64"/>
      <c r="Z1" s="64"/>
    </row>
    <row r="2" spans="1:26" s="3" customFormat="1" ht="31.5" customHeight="1">
      <c r="A2" s="60"/>
      <c r="B2" s="60"/>
      <c r="C2" s="60"/>
      <c r="D2" s="60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4" t="s">
        <v>347</v>
      </c>
      <c r="Y2" s="64"/>
      <c r="Z2" s="64"/>
    </row>
    <row r="3" spans="1:26" ht="29.25" customHeight="1" thickBot="1">
      <c r="A3" s="60"/>
      <c r="B3" s="60"/>
      <c r="C3" s="60"/>
      <c r="D3" s="60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4" t="s">
        <v>368</v>
      </c>
      <c r="Y3" s="64"/>
      <c r="Z3" s="64"/>
    </row>
    <row r="4" spans="1:26" s="4" customFormat="1" ht="15.75" hidden="1" thickTop="1">
      <c r="A4" s="32"/>
      <c r="B4" s="32"/>
      <c r="C4" s="33"/>
      <c r="D4" s="33"/>
      <c r="E4" s="32"/>
      <c r="F4" s="33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s="5" customFormat="1" ht="61.5" customHeight="1" thickTop="1">
      <c r="A5" s="65" t="s">
        <v>0</v>
      </c>
      <c r="B5" s="75" t="s">
        <v>1</v>
      </c>
      <c r="C5" s="75" t="s">
        <v>2</v>
      </c>
      <c r="D5" s="99" t="s">
        <v>3</v>
      </c>
      <c r="E5" s="51" t="s">
        <v>4</v>
      </c>
      <c r="F5" s="53"/>
      <c r="G5" s="65" t="s">
        <v>5</v>
      </c>
      <c r="H5" s="51" t="s">
        <v>6</v>
      </c>
      <c r="I5" s="52"/>
      <c r="J5" s="53"/>
      <c r="K5" s="51" t="s">
        <v>7</v>
      </c>
      <c r="L5" s="52"/>
      <c r="M5" s="52"/>
      <c r="N5" s="52"/>
      <c r="O5" s="52"/>
      <c r="P5" s="52"/>
      <c r="Q5" s="53"/>
      <c r="R5" s="102" t="s">
        <v>8</v>
      </c>
      <c r="S5" s="51" t="s">
        <v>9</v>
      </c>
      <c r="T5" s="52"/>
      <c r="U5" s="53"/>
      <c r="V5" s="51" t="s">
        <v>10</v>
      </c>
      <c r="W5" s="52"/>
      <c r="X5" s="52"/>
      <c r="Y5" s="52"/>
      <c r="Z5" s="53"/>
    </row>
    <row r="6" spans="1:26" s="5" customFormat="1" ht="61.5" customHeight="1">
      <c r="A6" s="65"/>
      <c r="B6" s="76"/>
      <c r="C6" s="76"/>
      <c r="D6" s="100"/>
      <c r="E6" s="54"/>
      <c r="F6" s="56"/>
      <c r="G6" s="65"/>
      <c r="H6" s="54"/>
      <c r="I6" s="55"/>
      <c r="J6" s="56"/>
      <c r="K6" s="54"/>
      <c r="L6" s="55"/>
      <c r="M6" s="55"/>
      <c r="N6" s="55"/>
      <c r="O6" s="55"/>
      <c r="P6" s="55"/>
      <c r="Q6" s="56"/>
      <c r="R6" s="103"/>
      <c r="S6" s="54"/>
      <c r="T6" s="55"/>
      <c r="U6" s="56"/>
      <c r="V6" s="54"/>
      <c r="W6" s="55"/>
      <c r="X6" s="55"/>
      <c r="Y6" s="55"/>
      <c r="Z6" s="56"/>
    </row>
    <row r="7" spans="1:26" s="5" customFormat="1" ht="61.5" customHeight="1">
      <c r="A7" s="65"/>
      <c r="B7" s="76"/>
      <c r="C7" s="76"/>
      <c r="D7" s="100"/>
      <c r="E7" s="57"/>
      <c r="F7" s="59"/>
      <c r="G7" s="65"/>
      <c r="H7" s="57"/>
      <c r="I7" s="58"/>
      <c r="J7" s="59"/>
      <c r="K7" s="57"/>
      <c r="L7" s="58"/>
      <c r="M7" s="58"/>
      <c r="N7" s="58"/>
      <c r="O7" s="58"/>
      <c r="P7" s="58"/>
      <c r="Q7" s="59"/>
      <c r="R7" s="104"/>
      <c r="S7" s="57"/>
      <c r="T7" s="58"/>
      <c r="U7" s="59"/>
      <c r="V7" s="57"/>
      <c r="W7" s="58"/>
      <c r="X7" s="58"/>
      <c r="Y7" s="58"/>
      <c r="Z7" s="59"/>
    </row>
    <row r="8" spans="1:26" s="6" customFormat="1" ht="111" customHeight="1">
      <c r="A8" s="65"/>
      <c r="B8" s="77"/>
      <c r="C8" s="77"/>
      <c r="D8" s="101"/>
      <c r="E8" s="43" t="s">
        <v>11</v>
      </c>
      <c r="F8" s="43" t="s">
        <v>12</v>
      </c>
      <c r="G8" s="65"/>
      <c r="H8" s="43" t="s">
        <v>13</v>
      </c>
      <c r="I8" s="43" t="s">
        <v>14</v>
      </c>
      <c r="J8" s="43" t="s">
        <v>15</v>
      </c>
      <c r="K8" s="43" t="s">
        <v>16</v>
      </c>
      <c r="L8" s="36" t="s">
        <v>50</v>
      </c>
      <c r="M8" s="36" t="s">
        <v>17</v>
      </c>
      <c r="N8" s="36" t="s">
        <v>18</v>
      </c>
      <c r="O8" s="36" t="s">
        <v>19</v>
      </c>
      <c r="P8" s="36" t="s">
        <v>20</v>
      </c>
      <c r="Q8" s="36" t="s">
        <v>21</v>
      </c>
      <c r="R8" s="46" t="s">
        <v>22</v>
      </c>
      <c r="S8" s="43" t="s">
        <v>23</v>
      </c>
      <c r="T8" s="46" t="s">
        <v>24</v>
      </c>
      <c r="U8" s="36" t="s">
        <v>25</v>
      </c>
      <c r="V8" s="43" t="s">
        <v>26</v>
      </c>
      <c r="W8" s="37" t="s">
        <v>27</v>
      </c>
      <c r="X8" s="43" t="s">
        <v>28</v>
      </c>
      <c r="Y8" s="47" t="s">
        <v>29</v>
      </c>
      <c r="Z8" s="43" t="s">
        <v>30</v>
      </c>
    </row>
    <row r="9" spans="1:26" s="8" customFormat="1" ht="267.75" customHeight="1">
      <c r="A9" s="78" t="s">
        <v>142</v>
      </c>
      <c r="B9" s="78" t="s">
        <v>337</v>
      </c>
      <c r="C9" s="78" t="s">
        <v>340</v>
      </c>
      <c r="D9" s="24" t="s">
        <v>31</v>
      </c>
      <c r="E9" s="23" t="s">
        <v>272</v>
      </c>
      <c r="F9" s="22" t="s">
        <v>32</v>
      </c>
      <c r="G9" s="30" t="s">
        <v>89</v>
      </c>
      <c r="H9" s="22" t="s">
        <v>33</v>
      </c>
      <c r="I9" s="22" t="s">
        <v>33</v>
      </c>
      <c r="J9" s="22" t="s">
        <v>33</v>
      </c>
      <c r="K9" s="22">
        <v>2</v>
      </c>
      <c r="L9" s="22">
        <v>3</v>
      </c>
      <c r="M9" s="22">
        <f>K9*L9</f>
        <v>6</v>
      </c>
      <c r="N9" s="22" t="s">
        <v>39</v>
      </c>
      <c r="O9" s="22">
        <v>25</v>
      </c>
      <c r="P9" s="22">
        <f aca="true" t="shared" si="0" ref="P9:P14">O9*M9</f>
        <v>150</v>
      </c>
      <c r="Q9" s="22" t="s">
        <v>35</v>
      </c>
      <c r="R9" s="30" t="str">
        <f>IF(Q9="I","No aceptable",IF(Q9="II","No aceptable o Aceptable con control específico",IF(Q9="III","Mejorable",IF(Q9="IV","Aceptable"))))</f>
        <v>No aceptable o Aceptable con control específico</v>
      </c>
      <c r="S9" s="30">
        <v>10</v>
      </c>
      <c r="T9" s="22" t="s">
        <v>249</v>
      </c>
      <c r="U9" s="22" t="s">
        <v>31</v>
      </c>
      <c r="V9" s="23"/>
      <c r="W9" s="23"/>
      <c r="X9" s="23"/>
      <c r="Y9" s="31" t="s">
        <v>116</v>
      </c>
      <c r="Z9" s="25" t="s">
        <v>117</v>
      </c>
    </row>
    <row r="10" spans="1:26" s="8" customFormat="1" ht="267.75" customHeight="1">
      <c r="A10" s="78"/>
      <c r="B10" s="78"/>
      <c r="C10" s="78"/>
      <c r="D10" s="24" t="s">
        <v>31</v>
      </c>
      <c r="E10" s="23" t="s">
        <v>273</v>
      </c>
      <c r="F10" s="22" t="s">
        <v>32</v>
      </c>
      <c r="G10" s="30" t="s">
        <v>274</v>
      </c>
      <c r="H10" s="22" t="s">
        <v>33</v>
      </c>
      <c r="I10" s="22" t="s">
        <v>33</v>
      </c>
      <c r="J10" s="22" t="s">
        <v>275</v>
      </c>
      <c r="K10" s="22">
        <v>2</v>
      </c>
      <c r="L10" s="22">
        <v>3</v>
      </c>
      <c r="M10" s="22">
        <f>K10*L10</f>
        <v>6</v>
      </c>
      <c r="N10" s="22" t="s">
        <v>39</v>
      </c>
      <c r="O10" s="22">
        <v>25</v>
      </c>
      <c r="P10" s="22">
        <f t="shared" si="0"/>
        <v>150</v>
      </c>
      <c r="Q10" s="22" t="s">
        <v>35</v>
      </c>
      <c r="R10" s="30" t="str">
        <f aca="true" t="shared" si="1" ref="R10:R21">IF(Q10="I","No aceptable",IF(Q10="II","No aceptable o Aceptable con control específico",IF(Q10="III","Mejorable",IF(Q10="IV","Aceptable"))))</f>
        <v>No aceptable o Aceptable con control específico</v>
      </c>
      <c r="S10" s="30">
        <v>10</v>
      </c>
      <c r="T10" s="22" t="s">
        <v>276</v>
      </c>
      <c r="U10" s="22" t="s">
        <v>31</v>
      </c>
      <c r="V10" s="23"/>
      <c r="W10" s="23"/>
      <c r="X10" s="23"/>
      <c r="Y10" s="31" t="s">
        <v>278</v>
      </c>
      <c r="Z10" s="25" t="s">
        <v>277</v>
      </c>
    </row>
    <row r="11" spans="1:26" s="8" customFormat="1" ht="267.75" customHeight="1">
      <c r="A11" s="78"/>
      <c r="B11" s="78"/>
      <c r="C11" s="78"/>
      <c r="D11" s="24" t="s">
        <v>31</v>
      </c>
      <c r="E11" s="23" t="s">
        <v>354</v>
      </c>
      <c r="F11" s="22" t="s">
        <v>349</v>
      </c>
      <c r="G11" s="30" t="s">
        <v>355</v>
      </c>
      <c r="H11" s="22" t="s">
        <v>33</v>
      </c>
      <c r="I11" s="22" t="s">
        <v>33</v>
      </c>
      <c r="J11" s="22" t="s">
        <v>275</v>
      </c>
      <c r="K11" s="22">
        <v>2</v>
      </c>
      <c r="L11" s="22">
        <v>2</v>
      </c>
      <c r="M11" s="22">
        <f>K11*L11</f>
        <v>4</v>
      </c>
      <c r="N11" s="22" t="s">
        <v>34</v>
      </c>
      <c r="O11" s="22">
        <v>25</v>
      </c>
      <c r="P11" s="22">
        <f t="shared" si="0"/>
        <v>100</v>
      </c>
      <c r="Q11" s="22" t="s">
        <v>37</v>
      </c>
      <c r="R11" s="30" t="str">
        <f t="shared" si="1"/>
        <v>Mejorable</v>
      </c>
      <c r="S11" s="30">
        <v>10</v>
      </c>
      <c r="T11" s="22" t="s">
        <v>356</v>
      </c>
      <c r="U11" s="22" t="s">
        <v>31</v>
      </c>
      <c r="V11" s="23"/>
      <c r="W11" s="23"/>
      <c r="X11" s="23"/>
      <c r="Y11" s="31" t="s">
        <v>357</v>
      </c>
      <c r="Z11" s="25"/>
    </row>
    <row r="12" spans="1:26" s="8" customFormat="1" ht="267.75" customHeight="1">
      <c r="A12" s="78"/>
      <c r="B12" s="78"/>
      <c r="C12" s="78"/>
      <c r="D12" s="24" t="s">
        <v>31</v>
      </c>
      <c r="E12" s="23" t="s">
        <v>338</v>
      </c>
      <c r="F12" s="22" t="s">
        <v>43</v>
      </c>
      <c r="G12" s="30" t="s">
        <v>63</v>
      </c>
      <c r="H12" s="22" t="s">
        <v>33</v>
      </c>
      <c r="I12" s="22" t="s">
        <v>33</v>
      </c>
      <c r="J12" s="22" t="s">
        <v>33</v>
      </c>
      <c r="K12" s="22">
        <v>2</v>
      </c>
      <c r="L12" s="22">
        <v>3</v>
      </c>
      <c r="M12" s="22">
        <f aca="true" t="shared" si="2" ref="M12:M21">K12*L12</f>
        <v>6</v>
      </c>
      <c r="N12" s="22" t="s">
        <v>39</v>
      </c>
      <c r="O12" s="22">
        <v>25</v>
      </c>
      <c r="P12" s="22">
        <f t="shared" si="0"/>
        <v>150</v>
      </c>
      <c r="Q12" s="22" t="s">
        <v>35</v>
      </c>
      <c r="R12" s="30" t="str">
        <f t="shared" si="1"/>
        <v>No aceptable o Aceptable con control específico</v>
      </c>
      <c r="S12" s="30">
        <v>10</v>
      </c>
      <c r="T12" s="22" t="s">
        <v>65</v>
      </c>
      <c r="U12" s="22" t="s">
        <v>31</v>
      </c>
      <c r="V12" s="23"/>
      <c r="W12" s="23"/>
      <c r="X12" s="23"/>
      <c r="Y12" s="31" t="s">
        <v>279</v>
      </c>
      <c r="Z12" s="25"/>
    </row>
    <row r="13" spans="1:26" s="8" customFormat="1" ht="267.75" customHeight="1">
      <c r="A13" s="78"/>
      <c r="B13" s="78"/>
      <c r="C13" s="78"/>
      <c r="D13" s="24" t="s">
        <v>31</v>
      </c>
      <c r="E13" s="23" t="s">
        <v>339</v>
      </c>
      <c r="F13" s="22" t="s">
        <v>40</v>
      </c>
      <c r="G13" s="30" t="s">
        <v>280</v>
      </c>
      <c r="H13" s="22" t="s">
        <v>33</v>
      </c>
      <c r="I13" s="22" t="s">
        <v>33</v>
      </c>
      <c r="J13" s="22" t="s">
        <v>33</v>
      </c>
      <c r="K13" s="22">
        <v>2</v>
      </c>
      <c r="L13" s="22">
        <v>3</v>
      </c>
      <c r="M13" s="22">
        <f>K13*L13</f>
        <v>6</v>
      </c>
      <c r="N13" s="22" t="s">
        <v>39</v>
      </c>
      <c r="O13" s="22">
        <v>25</v>
      </c>
      <c r="P13" s="22">
        <f t="shared" si="0"/>
        <v>150</v>
      </c>
      <c r="Q13" s="22" t="s">
        <v>35</v>
      </c>
      <c r="R13" s="30" t="str">
        <f t="shared" si="1"/>
        <v>No aceptable o Aceptable con control específico</v>
      </c>
      <c r="S13" s="30">
        <v>10</v>
      </c>
      <c r="T13" s="22" t="s">
        <v>218</v>
      </c>
      <c r="U13" s="22" t="s">
        <v>38</v>
      </c>
      <c r="V13" s="23"/>
      <c r="W13" s="23"/>
      <c r="X13" s="23"/>
      <c r="Y13" s="25" t="s">
        <v>281</v>
      </c>
      <c r="Z13" s="25"/>
    </row>
    <row r="14" spans="1:26" s="8" customFormat="1" ht="267.75" customHeight="1">
      <c r="A14" s="78"/>
      <c r="B14" s="78"/>
      <c r="C14" s="78"/>
      <c r="D14" s="24" t="s">
        <v>31</v>
      </c>
      <c r="E14" s="23" t="s">
        <v>282</v>
      </c>
      <c r="F14" s="22" t="s">
        <v>40</v>
      </c>
      <c r="G14" s="30" t="s">
        <v>67</v>
      </c>
      <c r="H14" s="22" t="s">
        <v>33</v>
      </c>
      <c r="I14" s="22" t="s">
        <v>33</v>
      </c>
      <c r="J14" s="22" t="s">
        <v>33</v>
      </c>
      <c r="K14" s="22">
        <v>2</v>
      </c>
      <c r="L14" s="22">
        <v>2</v>
      </c>
      <c r="M14" s="22">
        <f t="shared" si="2"/>
        <v>4</v>
      </c>
      <c r="N14" s="22" t="s">
        <v>34</v>
      </c>
      <c r="O14" s="22">
        <v>25</v>
      </c>
      <c r="P14" s="22">
        <f t="shared" si="0"/>
        <v>100</v>
      </c>
      <c r="Q14" s="22" t="s">
        <v>37</v>
      </c>
      <c r="R14" s="30" t="str">
        <f t="shared" si="1"/>
        <v>Mejorable</v>
      </c>
      <c r="S14" s="30">
        <v>10</v>
      </c>
      <c r="T14" s="22" t="s">
        <v>45</v>
      </c>
      <c r="U14" s="22" t="s">
        <v>38</v>
      </c>
      <c r="V14" s="23"/>
      <c r="W14" s="23"/>
      <c r="X14" s="23"/>
      <c r="Y14" s="25" t="s">
        <v>68</v>
      </c>
      <c r="Z14" s="25"/>
    </row>
    <row r="15" spans="1:26" s="8" customFormat="1" ht="267.75" customHeight="1">
      <c r="A15" s="78"/>
      <c r="B15" s="78"/>
      <c r="C15" s="78"/>
      <c r="D15" s="24" t="s">
        <v>31</v>
      </c>
      <c r="E15" s="23" t="s">
        <v>288</v>
      </c>
      <c r="F15" s="22" t="s">
        <v>69</v>
      </c>
      <c r="G15" s="30" t="s">
        <v>283</v>
      </c>
      <c r="H15" s="22" t="s">
        <v>33</v>
      </c>
      <c r="I15" s="22" t="s">
        <v>33</v>
      </c>
      <c r="J15" s="22" t="s">
        <v>33</v>
      </c>
      <c r="K15" s="22">
        <v>2</v>
      </c>
      <c r="L15" s="22">
        <v>3</v>
      </c>
      <c r="M15" s="22">
        <f t="shared" si="2"/>
        <v>6</v>
      </c>
      <c r="N15" s="22" t="s">
        <v>39</v>
      </c>
      <c r="O15" s="22">
        <v>10</v>
      </c>
      <c r="P15" s="22">
        <v>60</v>
      </c>
      <c r="Q15" s="22" t="s">
        <v>37</v>
      </c>
      <c r="R15" s="30" t="str">
        <f t="shared" si="1"/>
        <v>Mejorable</v>
      </c>
      <c r="S15" s="30">
        <v>10</v>
      </c>
      <c r="T15" s="22" t="s">
        <v>289</v>
      </c>
      <c r="U15" s="22" t="s">
        <v>31</v>
      </c>
      <c r="V15" s="11"/>
      <c r="W15" s="11"/>
      <c r="X15" s="10"/>
      <c r="Y15" s="25" t="s">
        <v>72</v>
      </c>
      <c r="Z15" s="25" t="s">
        <v>284</v>
      </c>
    </row>
    <row r="16" spans="1:26" s="8" customFormat="1" ht="267.75" customHeight="1">
      <c r="A16" s="78"/>
      <c r="B16" s="78"/>
      <c r="C16" s="78"/>
      <c r="D16" s="24" t="s">
        <v>31</v>
      </c>
      <c r="E16" s="23" t="s">
        <v>358</v>
      </c>
      <c r="F16" s="22" t="s">
        <v>69</v>
      </c>
      <c r="G16" s="30" t="s">
        <v>359</v>
      </c>
      <c r="H16" s="22" t="s">
        <v>33</v>
      </c>
      <c r="I16" s="22" t="s">
        <v>33</v>
      </c>
      <c r="J16" s="22" t="s">
        <v>33</v>
      </c>
      <c r="K16" s="22">
        <v>2</v>
      </c>
      <c r="L16" s="22">
        <v>3</v>
      </c>
      <c r="M16" s="22">
        <f t="shared" si="2"/>
        <v>6</v>
      </c>
      <c r="N16" s="22" t="s">
        <v>39</v>
      </c>
      <c r="O16" s="22">
        <v>10</v>
      </c>
      <c r="P16" s="22">
        <f>M16*O16</f>
        <v>60</v>
      </c>
      <c r="Q16" s="22" t="s">
        <v>37</v>
      </c>
      <c r="R16" s="30" t="str">
        <f t="shared" si="1"/>
        <v>Mejorable</v>
      </c>
      <c r="S16" s="30">
        <v>10</v>
      </c>
      <c r="T16" s="22" t="s">
        <v>360</v>
      </c>
      <c r="U16" s="22" t="s">
        <v>31</v>
      </c>
      <c r="V16" s="11"/>
      <c r="W16" s="11"/>
      <c r="X16" s="10"/>
      <c r="Y16" s="25" t="s">
        <v>361</v>
      </c>
      <c r="Z16" s="25"/>
    </row>
    <row r="17" spans="1:26" s="8" customFormat="1" ht="267.75" customHeight="1">
      <c r="A17" s="78"/>
      <c r="B17" s="78"/>
      <c r="C17" s="78"/>
      <c r="D17" s="24" t="s">
        <v>31</v>
      </c>
      <c r="E17" s="23" t="s">
        <v>71</v>
      </c>
      <c r="F17" s="22" t="s">
        <v>69</v>
      </c>
      <c r="G17" s="30" t="s">
        <v>53</v>
      </c>
      <c r="H17" s="22" t="s">
        <v>33</v>
      </c>
      <c r="I17" s="22" t="s">
        <v>33</v>
      </c>
      <c r="J17" s="22" t="s">
        <v>33</v>
      </c>
      <c r="K17" s="22">
        <v>2</v>
      </c>
      <c r="L17" s="22">
        <v>2</v>
      </c>
      <c r="M17" s="22">
        <f>K17*L17</f>
        <v>4</v>
      </c>
      <c r="N17" s="22" t="s">
        <v>34</v>
      </c>
      <c r="O17" s="22">
        <v>10</v>
      </c>
      <c r="P17" s="22">
        <f>M17*O17</f>
        <v>40</v>
      </c>
      <c r="Q17" s="22" t="s">
        <v>37</v>
      </c>
      <c r="R17" s="30" t="str">
        <f t="shared" si="1"/>
        <v>Mejorable</v>
      </c>
      <c r="S17" s="30">
        <v>10</v>
      </c>
      <c r="T17" s="22" t="s">
        <v>52</v>
      </c>
      <c r="U17" s="22" t="s">
        <v>31</v>
      </c>
      <c r="V17" s="11"/>
      <c r="W17" s="11"/>
      <c r="X17" s="10"/>
      <c r="Y17" s="25" t="s">
        <v>285</v>
      </c>
      <c r="Z17" s="25"/>
    </row>
    <row r="18" spans="1:26" s="8" customFormat="1" ht="267.75" customHeight="1">
      <c r="A18" s="78"/>
      <c r="B18" s="78"/>
      <c r="C18" s="78"/>
      <c r="D18" s="24" t="s">
        <v>31</v>
      </c>
      <c r="E18" s="23" t="s">
        <v>286</v>
      </c>
      <c r="F18" s="22" t="s">
        <v>69</v>
      </c>
      <c r="G18" s="30" t="s">
        <v>46</v>
      </c>
      <c r="H18" s="22" t="s">
        <v>33</v>
      </c>
      <c r="I18" s="22" t="s">
        <v>33</v>
      </c>
      <c r="J18" s="22" t="s">
        <v>33</v>
      </c>
      <c r="K18" s="22">
        <v>2</v>
      </c>
      <c r="L18" s="22">
        <v>2</v>
      </c>
      <c r="M18" s="22">
        <f>K18*L18</f>
        <v>4</v>
      </c>
      <c r="N18" s="22" t="s">
        <v>34</v>
      </c>
      <c r="O18" s="22">
        <v>10</v>
      </c>
      <c r="P18" s="22">
        <f>O18*M18</f>
        <v>40</v>
      </c>
      <c r="Q18" s="22" t="s">
        <v>37</v>
      </c>
      <c r="R18" s="30" t="str">
        <f t="shared" si="1"/>
        <v>Mejorable</v>
      </c>
      <c r="S18" s="30">
        <v>10</v>
      </c>
      <c r="T18" s="22" t="s">
        <v>51</v>
      </c>
      <c r="U18" s="22" t="s">
        <v>38</v>
      </c>
      <c r="V18" s="23"/>
      <c r="W18" s="23"/>
      <c r="X18" s="23"/>
      <c r="Y18" s="25" t="s">
        <v>73</v>
      </c>
      <c r="Z18" s="25"/>
    </row>
    <row r="19" spans="1:27" s="8" customFormat="1" ht="267.75" customHeight="1">
      <c r="A19" s="78"/>
      <c r="B19" s="78"/>
      <c r="C19" s="78"/>
      <c r="D19" s="24" t="s">
        <v>31</v>
      </c>
      <c r="E19" s="23" t="s">
        <v>287</v>
      </c>
      <c r="F19" s="22" t="s">
        <v>54</v>
      </c>
      <c r="G19" s="30" t="s">
        <v>74</v>
      </c>
      <c r="H19" s="22" t="s">
        <v>33</v>
      </c>
      <c r="I19" s="22" t="s">
        <v>75</v>
      </c>
      <c r="J19" s="22" t="s">
        <v>33</v>
      </c>
      <c r="K19" s="22">
        <v>6</v>
      </c>
      <c r="L19" s="22">
        <v>3</v>
      </c>
      <c r="M19" s="22">
        <f>K19*L19</f>
        <v>18</v>
      </c>
      <c r="N19" s="22" t="s">
        <v>44</v>
      </c>
      <c r="O19" s="22">
        <v>25</v>
      </c>
      <c r="P19" s="22">
        <f>M19*O19</f>
        <v>450</v>
      </c>
      <c r="Q19" s="22" t="s">
        <v>35</v>
      </c>
      <c r="R19" s="30" t="str">
        <f t="shared" si="1"/>
        <v>No aceptable o Aceptable con control específico</v>
      </c>
      <c r="S19" s="30">
        <v>10</v>
      </c>
      <c r="T19" s="22" t="s">
        <v>76</v>
      </c>
      <c r="U19" s="22" t="s">
        <v>38</v>
      </c>
      <c r="V19" s="23"/>
      <c r="W19" s="23"/>
      <c r="X19" s="23"/>
      <c r="Y19" s="25" t="s">
        <v>77</v>
      </c>
      <c r="Z19" s="22"/>
      <c r="AA19" s="21"/>
    </row>
    <row r="20" spans="1:27" s="8" customFormat="1" ht="267.75" customHeight="1">
      <c r="A20" s="78"/>
      <c r="B20" s="78"/>
      <c r="C20" s="78"/>
      <c r="D20" s="24" t="s">
        <v>31</v>
      </c>
      <c r="E20" s="23" t="s">
        <v>82</v>
      </c>
      <c r="F20" s="22" t="s">
        <v>81</v>
      </c>
      <c r="G20" s="30" t="s">
        <v>47</v>
      </c>
      <c r="H20" s="22" t="s">
        <v>33</v>
      </c>
      <c r="I20" s="22" t="s">
        <v>33</v>
      </c>
      <c r="J20" s="22" t="s">
        <v>33</v>
      </c>
      <c r="K20" s="22">
        <v>2</v>
      </c>
      <c r="L20" s="22">
        <v>3</v>
      </c>
      <c r="M20" s="22">
        <f t="shared" si="2"/>
        <v>6</v>
      </c>
      <c r="N20" s="22" t="s">
        <v>39</v>
      </c>
      <c r="O20" s="22">
        <v>25</v>
      </c>
      <c r="P20" s="22">
        <f>O20*M20</f>
        <v>150</v>
      </c>
      <c r="Q20" s="22" t="s">
        <v>35</v>
      </c>
      <c r="R20" s="30" t="str">
        <f t="shared" si="1"/>
        <v>No aceptable o Aceptable con control específico</v>
      </c>
      <c r="S20" s="30">
        <v>10</v>
      </c>
      <c r="T20" s="22" t="s">
        <v>36</v>
      </c>
      <c r="U20" s="22" t="s">
        <v>31</v>
      </c>
      <c r="V20" s="23"/>
      <c r="W20" s="23"/>
      <c r="X20" s="23"/>
      <c r="Y20" s="25" t="s">
        <v>83</v>
      </c>
      <c r="Z20" s="22"/>
      <c r="AA20" s="12"/>
    </row>
    <row r="21" spans="1:35" s="8" customFormat="1" ht="267.75" customHeight="1">
      <c r="A21" s="79"/>
      <c r="B21" s="79"/>
      <c r="C21" s="79"/>
      <c r="D21" s="24" t="s">
        <v>88</v>
      </c>
      <c r="E21" s="23" t="s">
        <v>55</v>
      </c>
      <c r="F21" s="22" t="s">
        <v>81</v>
      </c>
      <c r="G21" s="30" t="s">
        <v>56</v>
      </c>
      <c r="H21" s="22" t="s">
        <v>33</v>
      </c>
      <c r="I21" s="22" t="s">
        <v>84</v>
      </c>
      <c r="J21" s="22" t="s">
        <v>33</v>
      </c>
      <c r="K21" s="22">
        <v>6</v>
      </c>
      <c r="L21" s="22">
        <v>3</v>
      </c>
      <c r="M21" s="22">
        <f t="shared" si="2"/>
        <v>18</v>
      </c>
      <c r="N21" s="22" t="s">
        <v>39</v>
      </c>
      <c r="O21" s="22">
        <v>25</v>
      </c>
      <c r="P21" s="22">
        <f>O21*M21</f>
        <v>450</v>
      </c>
      <c r="Q21" s="22" t="s">
        <v>35</v>
      </c>
      <c r="R21" s="30" t="str">
        <f t="shared" si="1"/>
        <v>No aceptable o Aceptable con control específico</v>
      </c>
      <c r="S21" s="30">
        <v>10</v>
      </c>
      <c r="T21" s="22" t="s">
        <v>36</v>
      </c>
      <c r="U21" s="22" t="s">
        <v>38</v>
      </c>
      <c r="V21" s="26"/>
      <c r="W21" s="26"/>
      <c r="X21" s="26"/>
      <c r="Y21" s="25" t="s">
        <v>137</v>
      </c>
      <c r="Z21" s="26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8" customFormat="1" ht="204.75" customHeight="1">
      <c r="A22" s="15"/>
      <c r="B22" s="15"/>
      <c r="C22" s="15"/>
      <c r="D22" s="14"/>
      <c r="E22" s="27"/>
      <c r="F22" s="14"/>
      <c r="G22" s="20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27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8" customFormat="1" ht="148.5" customHeight="1">
      <c r="A23" s="15"/>
      <c r="B23" s="15"/>
      <c r="C23" s="15"/>
      <c r="D23" s="14"/>
      <c r="E23" s="27"/>
      <c r="F23" s="14"/>
      <c r="G23" s="20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27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8" customFormat="1" ht="148.5" customHeight="1">
      <c r="A24" s="69"/>
      <c r="B24" s="70"/>
      <c r="C24" s="70"/>
      <c r="D24" s="14"/>
      <c r="E24" s="27"/>
      <c r="F24" s="14"/>
      <c r="G24" s="20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27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8" customFormat="1" ht="396" customHeight="1">
      <c r="A25" s="69"/>
      <c r="B25" s="70"/>
      <c r="C25" s="70"/>
      <c r="D25" s="14"/>
      <c r="E25" s="27"/>
      <c r="F25" s="14"/>
      <c r="G25" s="20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7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8" customFormat="1" ht="117" customHeight="1">
      <c r="A26" s="69"/>
      <c r="B26" s="70"/>
      <c r="C26" s="70"/>
      <c r="D26" s="14"/>
      <c r="E26" s="27"/>
      <c r="F26" s="14"/>
      <c r="G26" s="20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27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7" customFormat="1" ht="136.5" customHeight="1">
      <c r="A27" s="69"/>
      <c r="B27" s="70"/>
      <c r="C27" s="70"/>
      <c r="D27" s="14"/>
      <c r="E27" s="27"/>
      <c r="F27" s="14"/>
      <c r="G27" s="20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27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7" customFormat="1" ht="186" customHeight="1">
      <c r="A28" s="69"/>
      <c r="B28" s="69"/>
      <c r="C28" s="69"/>
      <c r="D28" s="14"/>
      <c r="E28" s="27"/>
      <c r="F28" s="14"/>
      <c r="G28" s="20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7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7" customFormat="1" ht="114" customHeight="1">
      <c r="A29" s="69"/>
      <c r="B29" s="69"/>
      <c r="C29" s="69"/>
      <c r="D29" s="14"/>
      <c r="E29" s="27"/>
      <c r="F29" s="14"/>
      <c r="G29" s="20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7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8" customFormat="1" ht="69.75" customHeight="1">
      <c r="A30" s="69"/>
      <c r="B30" s="69"/>
      <c r="C30" s="69"/>
      <c r="D30" s="14"/>
      <c r="E30" s="27"/>
      <c r="F30" s="14"/>
      <c r="G30" s="20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27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8" customFormat="1" ht="78" customHeight="1">
      <c r="A31" s="69"/>
      <c r="B31" s="69"/>
      <c r="C31" s="69"/>
      <c r="D31" s="14"/>
      <c r="E31" s="27"/>
      <c r="F31" s="14"/>
      <c r="G31" s="20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27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8" customFormat="1" ht="210" customHeight="1">
      <c r="A32" s="69"/>
      <c r="B32" s="69"/>
      <c r="C32" s="69"/>
      <c r="D32" s="14"/>
      <c r="E32" s="27"/>
      <c r="F32" s="14"/>
      <c r="G32" s="20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7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7" customFormat="1" ht="159.75" customHeight="1">
      <c r="A33" s="69"/>
      <c r="B33" s="69"/>
      <c r="C33" s="69"/>
      <c r="D33" s="14"/>
      <c r="E33" s="27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7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8" customFormat="1" ht="31.5" customHeight="1">
      <c r="A34" s="69"/>
      <c r="B34" s="69"/>
      <c r="C34" s="69"/>
      <c r="D34" s="14"/>
      <c r="E34" s="2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7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7" customFormat="1" ht="33.75" customHeight="1">
      <c r="A35" s="74"/>
      <c r="B35" s="74"/>
      <c r="C35" s="74"/>
      <c r="D35" s="14"/>
      <c r="E35" s="27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7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8" customFormat="1" ht="51.75" customHeight="1">
      <c r="A36" s="74"/>
      <c r="B36" s="74"/>
      <c r="C36" s="74"/>
      <c r="D36" s="14"/>
      <c r="E36" s="27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7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8" customFormat="1" ht="36.75" customHeight="1">
      <c r="A37" s="74"/>
      <c r="B37" s="74"/>
      <c r="C37" s="74"/>
      <c r="D37" s="14"/>
      <c r="E37" s="27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7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8" customFormat="1" ht="390.75" customHeight="1">
      <c r="A38" s="74"/>
      <c r="B38" s="74"/>
      <c r="C38" s="74"/>
      <c r="D38" s="14"/>
      <c r="E38" s="27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7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7" customFormat="1" ht="216.75" customHeight="1">
      <c r="A39" s="74"/>
      <c r="B39" s="74"/>
      <c r="C39" s="74"/>
      <c r="D39" s="14"/>
      <c r="E39" s="27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7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8" customFormat="1" ht="33" customHeight="1">
      <c r="A40" s="74"/>
      <c r="B40" s="74"/>
      <c r="C40" s="74"/>
      <c r="D40" s="14"/>
      <c r="E40" s="27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27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8" customFormat="1" ht="35.25" customHeight="1">
      <c r="A41" s="74"/>
      <c r="B41" s="74"/>
      <c r="C41" s="74"/>
      <c r="D41" s="14"/>
      <c r="E41" s="27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27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8" customFormat="1" ht="34.5" customHeight="1">
      <c r="A42" s="16"/>
      <c r="B42" s="17"/>
      <c r="C42" s="17"/>
      <c r="D42" s="14"/>
      <c r="E42" s="27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27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7" customFormat="1" ht="17.25" customHeight="1">
      <c r="A43" s="16"/>
      <c r="B43" s="17"/>
      <c r="C43" s="17"/>
      <c r="D43" s="14"/>
      <c r="E43" s="27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7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7" customFormat="1" ht="78.75" customHeight="1">
      <c r="A44" s="16"/>
      <c r="B44" s="17"/>
      <c r="C44" s="17"/>
      <c r="D44" s="14"/>
      <c r="E44" s="27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7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7" customFormat="1" ht="35.25" customHeight="1">
      <c r="A45" s="16"/>
      <c r="B45" s="17"/>
      <c r="C45" s="17"/>
      <c r="D45" s="14"/>
      <c r="E45" s="27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7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7" customFormat="1" ht="32.25" customHeight="1">
      <c r="A46" s="16"/>
      <c r="B46" s="17"/>
      <c r="C46" s="17"/>
      <c r="D46" s="14"/>
      <c r="E46" s="27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7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7" customFormat="1" ht="41.25" customHeight="1">
      <c r="A47" s="16"/>
      <c r="B47" s="17"/>
      <c r="C47" s="17"/>
      <c r="D47" s="14"/>
      <c r="E47" s="27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7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8" customFormat="1" ht="25.5" customHeight="1">
      <c r="A48" s="69"/>
      <c r="B48" s="69"/>
      <c r="C48" s="69"/>
      <c r="D48" s="14"/>
      <c r="E48" s="27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27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8" customFormat="1" ht="26.25" customHeight="1">
      <c r="A49" s="69"/>
      <c r="B49" s="69"/>
      <c r="C49" s="69"/>
      <c r="D49" s="14"/>
      <c r="E49" s="27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7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8" customFormat="1" ht="45.75" customHeight="1">
      <c r="A50" s="15"/>
      <c r="B50" s="15"/>
      <c r="C50" s="15"/>
      <c r="D50" s="14"/>
      <c r="E50" s="27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27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s="7" customFormat="1" ht="34.5" customHeight="1">
      <c r="A51" s="15"/>
      <c r="B51" s="15"/>
      <c r="C51" s="15"/>
      <c r="D51" s="14"/>
      <c r="E51" s="27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27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s="7" customFormat="1" ht="42.75" customHeight="1">
      <c r="A52" s="15"/>
      <c r="B52" s="15"/>
      <c r="C52" s="15"/>
      <c r="D52" s="14"/>
      <c r="E52" s="27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27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7" customFormat="1" ht="43.5" customHeight="1">
      <c r="A53" s="15"/>
      <c r="B53" s="15"/>
      <c r="C53" s="15"/>
      <c r="D53" s="14"/>
      <c r="E53" s="27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27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8" customFormat="1" ht="29.25" customHeight="1">
      <c r="A54" s="15"/>
      <c r="B54" s="15"/>
      <c r="C54" s="15"/>
      <c r="D54" s="14"/>
      <c r="E54" s="27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7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8" customFormat="1" ht="35.25" customHeight="1">
      <c r="A55" s="15"/>
      <c r="B55" s="15"/>
      <c r="C55" s="15"/>
      <c r="D55" s="14"/>
      <c r="E55" s="27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27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s="8" customFormat="1" ht="31.5" customHeight="1">
      <c r="A56" s="69"/>
      <c r="B56" s="69"/>
      <c r="C56" s="69"/>
      <c r="D56" s="14"/>
      <c r="E56" s="27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7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s="8" customFormat="1" ht="38.25" customHeight="1">
      <c r="A57" s="69"/>
      <c r="B57" s="69"/>
      <c r="C57" s="69"/>
      <c r="D57" s="14"/>
      <c r="E57" s="27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27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s="8" customFormat="1" ht="102" customHeight="1">
      <c r="A58" s="69"/>
      <c r="B58" s="69"/>
      <c r="C58" s="69"/>
      <c r="D58" s="14"/>
      <c r="E58" s="27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27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s="8" customFormat="1" ht="183" customHeight="1">
      <c r="A59" s="69"/>
      <c r="B59" s="69"/>
      <c r="C59" s="69"/>
      <c r="D59" s="14"/>
      <c r="E59" s="27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27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s="8" customFormat="1" ht="96.75" customHeight="1">
      <c r="A60" s="69"/>
      <c r="B60" s="69"/>
      <c r="C60" s="69"/>
      <c r="D60" s="14"/>
      <c r="E60" s="27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27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s="7" customFormat="1" ht="144" customHeight="1">
      <c r="A61" s="69"/>
      <c r="B61" s="69"/>
      <c r="C61" s="69"/>
      <c r="D61" s="14"/>
      <c r="E61" s="27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27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s="7" customFormat="1" ht="213" customHeight="1">
      <c r="A62" s="69"/>
      <c r="B62" s="69"/>
      <c r="C62" s="69"/>
      <c r="D62" s="14"/>
      <c r="E62" s="27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27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s="7" customFormat="1" ht="182.25" customHeight="1">
      <c r="A63" s="69"/>
      <c r="B63" s="69"/>
      <c r="C63" s="69"/>
      <c r="D63" s="14"/>
      <c r="E63" s="27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7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s="9" customFormat="1" ht="172.5" customHeight="1">
      <c r="A64" s="69"/>
      <c r="B64" s="69"/>
      <c r="C64" s="69"/>
      <c r="D64" s="14"/>
      <c r="E64" s="27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27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156" customHeight="1">
      <c r="A65" s="69"/>
      <c r="B65" s="69"/>
      <c r="C65" s="69"/>
      <c r="D65" s="14"/>
      <c r="E65" s="27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27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ht="177" customHeight="1">
      <c r="A66" s="69"/>
      <c r="B66" s="69"/>
      <c r="C66" s="69"/>
      <c r="D66" s="14"/>
      <c r="E66" s="27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27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ht="186.75" customHeight="1">
      <c r="A67" s="69"/>
      <c r="B67" s="69"/>
      <c r="C67" s="69"/>
      <c r="D67" s="14"/>
      <c r="E67" s="27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27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ht="192.75" customHeight="1">
      <c r="A68" s="69"/>
      <c r="B68" s="69"/>
      <c r="C68" s="69"/>
      <c r="D68" s="14"/>
      <c r="E68" s="27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27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ht="183" customHeight="1">
      <c r="A69" s="69"/>
      <c r="B69" s="69"/>
      <c r="C69" s="69"/>
      <c r="D69" s="14"/>
      <c r="E69" s="27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27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133.5" customHeight="1">
      <c r="A70" s="69"/>
      <c r="B70" s="69"/>
      <c r="C70" s="69"/>
      <c r="D70" s="14"/>
      <c r="E70" s="27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27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ht="210.75" customHeight="1">
      <c r="A71" s="69"/>
      <c r="B71" s="69"/>
      <c r="C71" s="69"/>
      <c r="D71" s="14"/>
      <c r="E71" s="27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27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180" customHeight="1">
      <c r="A72" s="69"/>
      <c r="B72" s="69"/>
      <c r="C72" s="69"/>
      <c r="D72" s="14"/>
      <c r="E72" s="27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27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ht="168.75" customHeight="1">
      <c r="A73" s="69"/>
      <c r="B73" s="69"/>
      <c r="C73" s="69"/>
      <c r="D73" s="14"/>
      <c r="E73" s="27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27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ht="204" customHeight="1">
      <c r="A74" s="69"/>
      <c r="B74" s="69"/>
      <c r="C74" s="69"/>
      <c r="D74" s="14"/>
      <c r="E74" s="27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27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ht="176.25" customHeight="1">
      <c r="A75" s="69"/>
      <c r="B75" s="69"/>
      <c r="C75" s="69"/>
      <c r="D75" s="14"/>
      <c r="E75" s="27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27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ht="203.25" customHeight="1">
      <c r="A76" s="69"/>
      <c r="B76" s="69"/>
      <c r="C76" s="69"/>
      <c r="D76" s="14"/>
      <c r="E76" s="27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27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ht="161.25" customHeight="1">
      <c r="A77" s="69"/>
      <c r="B77" s="69"/>
      <c r="C77" s="69"/>
      <c r="D77" s="14"/>
      <c r="E77" s="27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27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182.25" customHeight="1">
      <c r="A78" s="69"/>
      <c r="B78" s="69"/>
      <c r="C78" s="69"/>
      <c r="D78" s="14"/>
      <c r="E78" s="27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27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ht="101.25" customHeight="1">
      <c r="A79" s="69"/>
      <c r="B79" s="69"/>
      <c r="C79" s="69"/>
      <c r="D79" s="14"/>
      <c r="E79" s="27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27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ht="141" customHeight="1">
      <c r="A80" s="69"/>
      <c r="B80" s="69"/>
      <c r="C80" s="69"/>
      <c r="D80" s="14"/>
      <c r="E80" s="27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27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ht="196.5" customHeight="1">
      <c r="A81" s="69"/>
      <c r="B81" s="69"/>
      <c r="C81" s="69"/>
      <c r="D81" s="14"/>
      <c r="E81" s="27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27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ht="124.5" customHeight="1">
      <c r="A82" s="69"/>
      <c r="B82" s="69"/>
      <c r="C82" s="69"/>
      <c r="D82" s="14"/>
      <c r="E82" s="27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27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141" customHeight="1">
      <c r="A83" s="69"/>
      <c r="B83" s="69"/>
      <c r="C83" s="69"/>
      <c r="D83" s="14"/>
      <c r="E83" s="27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27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396.75" customHeight="1">
      <c r="A84" s="69"/>
      <c r="B84" s="69"/>
      <c r="C84" s="69"/>
      <c r="D84" s="14"/>
      <c r="E84" s="27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27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244.5" customHeight="1">
      <c r="A85" s="69"/>
      <c r="B85" s="69"/>
      <c r="C85" s="69"/>
      <c r="D85" s="14"/>
      <c r="E85" s="27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27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43.25" customHeight="1">
      <c r="A86" s="69"/>
      <c r="B86" s="69"/>
      <c r="C86" s="69"/>
      <c r="D86" s="14"/>
      <c r="E86" s="27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27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ht="153" customHeight="1">
      <c r="A87" s="69"/>
      <c r="B87" s="69"/>
      <c r="C87" s="69"/>
      <c r="D87" s="14"/>
      <c r="E87" s="27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27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ht="177" customHeight="1">
      <c r="A88" s="69"/>
      <c r="B88" s="69"/>
      <c r="C88" s="69"/>
      <c r="D88" s="14"/>
      <c r="E88" s="27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27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ht="162" customHeight="1">
      <c r="A89" s="69"/>
      <c r="B89" s="69"/>
      <c r="C89" s="69"/>
      <c r="D89" s="14"/>
      <c r="E89" s="27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27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ht="182.25" customHeight="1">
      <c r="A90" s="69"/>
      <c r="B90" s="69"/>
      <c r="C90" s="69"/>
      <c r="D90" s="14"/>
      <c r="E90" s="27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27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ht="173.25" customHeight="1">
      <c r="A91" s="69"/>
      <c r="B91" s="69"/>
      <c r="C91" s="69"/>
      <c r="D91" s="14"/>
      <c r="E91" s="27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27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ht="126" customHeight="1">
      <c r="A92" s="69"/>
      <c r="B92" s="69"/>
      <c r="C92" s="69"/>
      <c r="D92" s="14"/>
      <c r="E92" s="27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27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152.25" customHeight="1">
      <c r="A93" s="69"/>
      <c r="B93" s="69"/>
      <c r="C93" s="69"/>
      <c r="D93" s="14"/>
      <c r="E93" s="27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27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152.25" customHeight="1">
      <c r="A94" s="69"/>
      <c r="B94" s="69"/>
      <c r="C94" s="69"/>
      <c r="D94" s="14"/>
      <c r="E94" s="27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27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ht="152.25" customHeight="1">
      <c r="A95" s="69"/>
      <c r="B95" s="69"/>
      <c r="C95" s="69"/>
      <c r="D95" s="14"/>
      <c r="E95" s="27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7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ht="177" customHeight="1">
      <c r="A96" s="18"/>
      <c r="B96" s="18"/>
      <c r="C96" s="18"/>
      <c r="D96" s="14"/>
      <c r="E96" s="27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27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ht="111.75" customHeight="1">
      <c r="A97" s="69"/>
      <c r="B97" s="69"/>
      <c r="C97" s="69"/>
      <c r="D97" s="14"/>
      <c r="E97" s="27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27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ht="68.25" customHeight="1">
      <c r="A98" s="69"/>
      <c r="B98" s="69"/>
      <c r="C98" s="69"/>
      <c r="D98" s="14"/>
      <c r="E98" s="27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2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ht="110.25" customHeight="1">
      <c r="A99" s="69"/>
      <c r="B99" s="69"/>
      <c r="C99" s="69"/>
      <c r="D99" s="14"/>
      <c r="E99" s="27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2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ht="134.25" customHeight="1">
      <c r="A100" s="69"/>
      <c r="B100" s="69"/>
      <c r="C100" s="69"/>
      <c r="D100" s="14"/>
      <c r="E100" s="27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2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 ht="165" customHeight="1">
      <c r="A101" s="69"/>
      <c r="B101" s="69"/>
      <c r="C101" s="69"/>
      <c r="D101" s="14"/>
      <c r="E101" s="27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2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:35" ht="146.25" customHeight="1">
      <c r="A102" s="69"/>
      <c r="B102" s="69"/>
      <c r="C102" s="69"/>
      <c r="D102" s="14"/>
      <c r="E102" s="27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2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1:35" ht="109.5" customHeight="1">
      <c r="A103" s="69"/>
      <c r="B103" s="69"/>
      <c r="C103" s="69"/>
      <c r="D103" s="14"/>
      <c r="E103" s="27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2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ht="138.75" customHeight="1">
      <c r="A104" s="69"/>
      <c r="B104" s="69"/>
      <c r="C104" s="69"/>
      <c r="D104" s="14"/>
      <c r="E104" s="27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2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5" ht="15">
      <c r="A105" s="19"/>
      <c r="B105" s="13"/>
      <c r="C105" s="13"/>
      <c r="D105" s="14"/>
      <c r="E105" s="27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2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 ht="15">
      <c r="A106" s="19"/>
      <c r="B106" s="13"/>
      <c r="C106" s="13"/>
      <c r="D106" s="14"/>
      <c r="E106" s="27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27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5" ht="15">
      <c r="A107" s="19"/>
      <c r="B107" s="13"/>
      <c r="C107" s="13"/>
      <c r="D107" s="14"/>
      <c r="E107" s="27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27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 ht="15">
      <c r="A108" s="19"/>
      <c r="B108" s="13"/>
      <c r="C108" s="13"/>
      <c r="D108" s="14"/>
      <c r="E108" s="27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27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5" ht="15">
      <c r="A109" s="19"/>
      <c r="B109" s="13"/>
      <c r="C109" s="13"/>
      <c r="D109" s="14"/>
      <c r="E109" s="27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27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1:35" ht="15">
      <c r="A110" s="19"/>
      <c r="B110" s="13"/>
      <c r="C110" s="13"/>
      <c r="D110" s="14"/>
      <c r="E110" s="27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27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1:35" ht="15">
      <c r="A111" s="19"/>
      <c r="B111" s="13"/>
      <c r="C111" s="13"/>
      <c r="D111" s="14"/>
      <c r="E111" s="27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27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1:35" ht="15">
      <c r="A112" s="19"/>
      <c r="B112" s="13"/>
      <c r="C112" s="13"/>
      <c r="D112" s="14"/>
      <c r="E112" s="27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27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</row>
    <row r="113" spans="1:35" ht="15">
      <c r="A113" s="19"/>
      <c r="B113" s="13"/>
      <c r="C113" s="13"/>
      <c r="D113" s="14"/>
      <c r="E113" s="27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27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</row>
    <row r="114" spans="1:35" ht="15">
      <c r="A114" s="19"/>
      <c r="B114" s="13"/>
      <c r="C114" s="13"/>
      <c r="D114" s="14"/>
      <c r="E114" s="27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27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1:35" ht="15">
      <c r="A115" s="19"/>
      <c r="B115" s="13"/>
      <c r="C115" s="13"/>
      <c r="D115" s="14"/>
      <c r="E115" s="27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27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</row>
    <row r="116" spans="1:35" ht="15">
      <c r="A116" s="19"/>
      <c r="B116" s="13"/>
      <c r="C116" s="13"/>
      <c r="D116" s="14"/>
      <c r="E116" s="27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27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</row>
    <row r="117" spans="1:35" ht="15">
      <c r="A117" s="19"/>
      <c r="B117" s="13"/>
      <c r="C117" s="13"/>
      <c r="D117" s="14"/>
      <c r="E117" s="27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27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</row>
    <row r="118" spans="1:35" ht="15">
      <c r="A118" s="13"/>
      <c r="B118" s="13"/>
      <c r="C118" s="13"/>
      <c r="D118" s="14"/>
      <c r="E118" s="27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27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</row>
    <row r="119" spans="1:3" ht="15">
      <c r="A119" s="13"/>
      <c r="B119" s="13"/>
      <c r="C119" s="13"/>
    </row>
    <row r="120" spans="1:3" ht="15">
      <c r="A120" s="13"/>
      <c r="B120" s="13"/>
      <c r="C120" s="13"/>
    </row>
    <row r="121" spans="1:3" ht="15">
      <c r="A121" s="13"/>
      <c r="B121" s="13"/>
      <c r="C121" s="13"/>
    </row>
  </sheetData>
  <sheetProtection/>
  <mergeCells count="64">
    <mergeCell ref="A90:A95"/>
    <mergeCell ref="B90:B95"/>
    <mergeCell ref="C90:C95"/>
    <mergeCell ref="A97:A104"/>
    <mergeCell ref="B97:B104"/>
    <mergeCell ref="C97:C104"/>
    <mergeCell ref="A81:A85"/>
    <mergeCell ref="B81:B85"/>
    <mergeCell ref="C81:C85"/>
    <mergeCell ref="A86:A89"/>
    <mergeCell ref="B86:B89"/>
    <mergeCell ref="C86:C89"/>
    <mergeCell ref="A69:A74"/>
    <mergeCell ref="B69:B74"/>
    <mergeCell ref="C69:C74"/>
    <mergeCell ref="A75:A80"/>
    <mergeCell ref="B75:B80"/>
    <mergeCell ref="C75:C80"/>
    <mergeCell ref="A63:A66"/>
    <mergeCell ref="B63:B66"/>
    <mergeCell ref="C63:C66"/>
    <mergeCell ref="A67:A68"/>
    <mergeCell ref="B67:B68"/>
    <mergeCell ref="C67:C68"/>
    <mergeCell ref="A56:A57"/>
    <mergeCell ref="B56:B57"/>
    <mergeCell ref="C56:C57"/>
    <mergeCell ref="A58:A62"/>
    <mergeCell ref="B58:B62"/>
    <mergeCell ref="C58:C62"/>
    <mergeCell ref="A37:A41"/>
    <mergeCell ref="B37:B41"/>
    <mergeCell ref="C37:C41"/>
    <mergeCell ref="A48:A49"/>
    <mergeCell ref="B48:B49"/>
    <mergeCell ref="C48:C49"/>
    <mergeCell ref="A30:A34"/>
    <mergeCell ref="B30:B34"/>
    <mergeCell ref="C30:C34"/>
    <mergeCell ref="A35:A36"/>
    <mergeCell ref="B35:B36"/>
    <mergeCell ref="C35:C36"/>
    <mergeCell ref="A9:A21"/>
    <mergeCell ref="B9:B21"/>
    <mergeCell ref="C9:C21"/>
    <mergeCell ref="A24:A29"/>
    <mergeCell ref="B24:B29"/>
    <mergeCell ref="C24:C29"/>
    <mergeCell ref="G5:G8"/>
    <mergeCell ref="H5:J7"/>
    <mergeCell ref="K5:Q7"/>
    <mergeCell ref="R5:R7"/>
    <mergeCell ref="S5:U7"/>
    <mergeCell ref="V5:Z7"/>
    <mergeCell ref="A1:D3"/>
    <mergeCell ref="E1:W3"/>
    <mergeCell ref="X1:Z1"/>
    <mergeCell ref="X2:Z2"/>
    <mergeCell ref="X3:Z3"/>
    <mergeCell ref="A5:A8"/>
    <mergeCell ref="B5:B8"/>
    <mergeCell ref="C5:C8"/>
    <mergeCell ref="D5:D8"/>
    <mergeCell ref="E5:F7"/>
  </mergeCells>
  <conditionalFormatting sqref="N9">
    <cfRule type="containsText" priority="13" dxfId="1" operator="containsText" stopIfTrue="1" text="MUY ALTO">
      <formula>NOT(ISERROR(SEARCH("MUY ALTO",N9)))</formula>
    </cfRule>
    <cfRule type="containsText" priority="14" dxfId="1" operator="containsText" stopIfTrue="1" text="ALTO">
      <formula>NOT(ISERROR(SEARCH("ALTO",N9)))</formula>
    </cfRule>
    <cfRule type="containsText" priority="15" dxfId="0" operator="containsText" stopIfTrue="1" text="MEDIO">
      <formula>NOT(ISERROR(SEARCH("MEDIO",N9)))</formula>
    </cfRule>
    <cfRule type="containsText" priority="16" dxfId="59" operator="containsText" stopIfTrue="1" text="BAJO">
      <formula>NOT(ISERROR(SEARCH("BAJO",N9)))</formula>
    </cfRule>
  </conditionalFormatting>
  <conditionalFormatting sqref="N10 N12:N16 N18:N21">
    <cfRule type="containsText" priority="9" dxfId="1" operator="containsText" stopIfTrue="1" text="MUY ALTO">
      <formula>NOT(ISERROR(SEARCH("MUY ALTO",N10)))</formula>
    </cfRule>
    <cfRule type="containsText" priority="10" dxfId="1" operator="containsText" stopIfTrue="1" text="ALTO">
      <formula>NOT(ISERROR(SEARCH("ALTO",N10)))</formula>
    </cfRule>
    <cfRule type="containsText" priority="11" dxfId="0" operator="containsText" stopIfTrue="1" text="MEDIO">
      <formula>NOT(ISERROR(SEARCH("MEDIO",N10)))</formula>
    </cfRule>
    <cfRule type="containsText" priority="12" dxfId="59" operator="containsText" stopIfTrue="1" text="BAJO">
      <formula>NOT(ISERROR(SEARCH("BAJO",N10)))</formula>
    </cfRule>
  </conditionalFormatting>
  <conditionalFormatting sqref="N11">
    <cfRule type="containsText" priority="5" dxfId="1" operator="containsText" stopIfTrue="1" text="MUY ALTO">
      <formula>NOT(ISERROR(SEARCH("MUY ALTO",N11)))</formula>
    </cfRule>
    <cfRule type="containsText" priority="6" dxfId="1" operator="containsText" stopIfTrue="1" text="ALTO">
      <formula>NOT(ISERROR(SEARCH("ALTO",N11)))</formula>
    </cfRule>
    <cfRule type="containsText" priority="7" dxfId="0" operator="containsText" stopIfTrue="1" text="MEDIO">
      <formula>NOT(ISERROR(SEARCH("MEDIO",N11)))</formula>
    </cfRule>
    <cfRule type="containsText" priority="8" dxfId="59" operator="containsText" stopIfTrue="1" text="BAJO">
      <formula>NOT(ISERROR(SEARCH("BAJO",N11)))</formula>
    </cfRule>
  </conditionalFormatting>
  <conditionalFormatting sqref="N17">
    <cfRule type="containsText" priority="1" dxfId="1" operator="containsText" stopIfTrue="1" text="MUY ALTO">
      <formula>NOT(ISERROR(SEARCH("MUY ALTO",N17)))</formula>
    </cfRule>
    <cfRule type="containsText" priority="2" dxfId="1" operator="containsText" stopIfTrue="1" text="ALTO">
      <formula>NOT(ISERROR(SEARCH("ALTO",N17)))</formula>
    </cfRule>
    <cfRule type="containsText" priority="3" dxfId="0" operator="containsText" stopIfTrue="1" text="MEDIO">
      <formula>NOT(ISERROR(SEARCH("MEDIO",N17)))</formula>
    </cfRule>
    <cfRule type="containsText" priority="4" dxfId="59" operator="containsText" stopIfTrue="1" text="BAJO">
      <formula>NOT(ISERROR(SEARCH("BAJO",N17)))</formula>
    </cfRule>
  </conditionalFormatting>
  <dataValidations count="4">
    <dataValidation type="list" allowBlank="1" showInputMessage="1" showErrorMessage="1" prompt="Si 40&lt;NP&lt;24, Muy alto (A)&#10;Si 20&lt;NP&lt;10, Alto (A)&#10;Si 8&lt;NP&lt;6, Medio (M)&#10;Si 4&lt;NP&lt;2, Bajo (B)" sqref="N9:N21">
      <formula1>"Muy alto (MA),Alto (A),Medio (M),Bajo (B)"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O9:O21">
      <formula1>"100,60,25,10"</formula1>
      <formula2>0</formula2>
    </dataValidation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9:L21">
      <formula1>"4,3,2,1"</formula1>
      <formula2>0</formula2>
    </dataValidation>
    <dataValidation type="list" allowBlank="1" showInputMessage="1" showErrorMessage="1" promptTitle="NIVEL DE RIESGO" prompt="I  entre 4000-600&#10;II entre 500-150&#10;III entre 120-40&#10;IV si es igual a 20" sqref="Q9:Q21">
      <formula1>"I,II,III,IV"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scale="2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11"/>
  <sheetViews>
    <sheetView tabSelected="1" view="pageBreakPreview" zoomScale="60" zoomScaleNormal="60" zoomScalePageLayoutView="0" workbookViewId="0" topLeftCell="A1">
      <selection activeCell="X3" sqref="X3:Z3"/>
    </sheetView>
  </sheetViews>
  <sheetFormatPr defaultColWidth="11.421875" defaultRowHeight="15"/>
  <cols>
    <col min="1" max="4" width="8.421875" style="1" customWidth="1"/>
    <col min="5" max="5" width="15.8515625" style="28" customWidth="1"/>
    <col min="6" max="6" width="12.7109375" style="1" customWidth="1"/>
    <col min="7" max="7" width="19.8515625" style="2" customWidth="1"/>
    <col min="8" max="8" width="10.8515625" style="2" customWidth="1"/>
    <col min="9" max="9" width="12.140625" style="2" customWidth="1"/>
    <col min="10" max="10" width="11.57421875" style="2" customWidth="1"/>
    <col min="11" max="17" width="9.140625" style="2" customWidth="1"/>
    <col min="18" max="18" width="12.00390625" style="28" customWidth="1"/>
    <col min="19" max="19" width="9.421875" style="2" customWidth="1"/>
    <col min="20" max="20" width="11.7109375" style="2" customWidth="1"/>
    <col min="21" max="21" width="13.00390625" style="2" customWidth="1"/>
    <col min="22" max="22" width="7.28125" style="2" customWidth="1"/>
    <col min="23" max="23" width="9.57421875" style="2" customWidth="1"/>
    <col min="24" max="24" width="13.28125" style="2" customWidth="1"/>
    <col min="25" max="25" width="21.57421875" style="2" customWidth="1"/>
    <col min="26" max="26" width="30.57421875" style="2" customWidth="1"/>
    <col min="27" max="16384" width="11.421875" style="2" customWidth="1"/>
  </cols>
  <sheetData>
    <row r="1" spans="1:26" s="3" customFormat="1" ht="32.25" customHeight="1">
      <c r="A1" s="60"/>
      <c r="B1" s="60"/>
      <c r="C1" s="60"/>
      <c r="D1" s="60"/>
      <c r="E1" s="61" t="s">
        <v>59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4" t="s">
        <v>60</v>
      </c>
      <c r="Y1" s="64"/>
      <c r="Z1" s="64"/>
    </row>
    <row r="2" spans="1:26" s="3" customFormat="1" ht="31.5" customHeight="1">
      <c r="A2" s="60"/>
      <c r="B2" s="60"/>
      <c r="C2" s="60"/>
      <c r="D2" s="60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4" t="s">
        <v>347</v>
      </c>
      <c r="Y2" s="64"/>
      <c r="Z2" s="64"/>
    </row>
    <row r="3" spans="1:26" ht="29.25" customHeight="1" thickBot="1">
      <c r="A3" s="60"/>
      <c r="B3" s="60"/>
      <c r="C3" s="60"/>
      <c r="D3" s="60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4" t="s">
        <v>368</v>
      </c>
      <c r="Y3" s="64"/>
      <c r="Z3" s="64"/>
    </row>
    <row r="4" spans="1:26" s="4" customFormat="1" ht="15.75" hidden="1" thickTop="1">
      <c r="A4" s="32"/>
      <c r="B4" s="32"/>
      <c r="C4" s="33"/>
      <c r="D4" s="33"/>
      <c r="E4" s="32"/>
      <c r="F4" s="33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s="5" customFormat="1" ht="61.5" customHeight="1" thickTop="1">
      <c r="A5" s="65" t="s">
        <v>0</v>
      </c>
      <c r="B5" s="75" t="s">
        <v>1</v>
      </c>
      <c r="C5" s="75" t="s">
        <v>2</v>
      </c>
      <c r="D5" s="99" t="s">
        <v>3</v>
      </c>
      <c r="E5" s="51" t="s">
        <v>4</v>
      </c>
      <c r="F5" s="53"/>
      <c r="G5" s="65" t="s">
        <v>5</v>
      </c>
      <c r="H5" s="51" t="s">
        <v>6</v>
      </c>
      <c r="I5" s="52"/>
      <c r="J5" s="53"/>
      <c r="K5" s="51" t="s">
        <v>7</v>
      </c>
      <c r="L5" s="52"/>
      <c r="M5" s="52"/>
      <c r="N5" s="52"/>
      <c r="O5" s="52"/>
      <c r="P5" s="52"/>
      <c r="Q5" s="53"/>
      <c r="R5" s="102" t="s">
        <v>8</v>
      </c>
      <c r="S5" s="51" t="s">
        <v>9</v>
      </c>
      <c r="T5" s="52"/>
      <c r="U5" s="53"/>
      <c r="V5" s="51" t="s">
        <v>10</v>
      </c>
      <c r="W5" s="52"/>
      <c r="X5" s="52"/>
      <c r="Y5" s="52"/>
      <c r="Z5" s="53"/>
    </row>
    <row r="6" spans="1:26" s="5" customFormat="1" ht="61.5" customHeight="1">
      <c r="A6" s="65"/>
      <c r="B6" s="76"/>
      <c r="C6" s="76"/>
      <c r="D6" s="100"/>
      <c r="E6" s="54"/>
      <c r="F6" s="56"/>
      <c r="G6" s="65"/>
      <c r="H6" s="54"/>
      <c r="I6" s="55"/>
      <c r="J6" s="56"/>
      <c r="K6" s="54"/>
      <c r="L6" s="55"/>
      <c r="M6" s="55"/>
      <c r="N6" s="55"/>
      <c r="O6" s="55"/>
      <c r="P6" s="55"/>
      <c r="Q6" s="56"/>
      <c r="R6" s="103"/>
      <c r="S6" s="54"/>
      <c r="T6" s="55"/>
      <c r="U6" s="56"/>
      <c r="V6" s="54"/>
      <c r="W6" s="55"/>
      <c r="X6" s="55"/>
      <c r="Y6" s="55"/>
      <c r="Z6" s="56"/>
    </row>
    <row r="7" spans="1:26" s="5" customFormat="1" ht="61.5" customHeight="1">
      <c r="A7" s="65"/>
      <c r="B7" s="76"/>
      <c r="C7" s="76"/>
      <c r="D7" s="100"/>
      <c r="E7" s="57"/>
      <c r="F7" s="59"/>
      <c r="G7" s="65"/>
      <c r="H7" s="57"/>
      <c r="I7" s="58"/>
      <c r="J7" s="59"/>
      <c r="K7" s="57"/>
      <c r="L7" s="58"/>
      <c r="M7" s="58"/>
      <c r="N7" s="58"/>
      <c r="O7" s="58"/>
      <c r="P7" s="58"/>
      <c r="Q7" s="59"/>
      <c r="R7" s="104"/>
      <c r="S7" s="57"/>
      <c r="T7" s="58"/>
      <c r="U7" s="59"/>
      <c r="V7" s="57"/>
      <c r="W7" s="58"/>
      <c r="X7" s="58"/>
      <c r="Y7" s="58"/>
      <c r="Z7" s="59"/>
    </row>
    <row r="8" spans="1:26" s="6" customFormat="1" ht="111" customHeight="1">
      <c r="A8" s="65"/>
      <c r="B8" s="77"/>
      <c r="C8" s="77"/>
      <c r="D8" s="101"/>
      <c r="E8" s="48" t="s">
        <v>11</v>
      </c>
      <c r="F8" s="48" t="s">
        <v>12</v>
      </c>
      <c r="G8" s="65"/>
      <c r="H8" s="48" t="s">
        <v>13</v>
      </c>
      <c r="I8" s="48" t="s">
        <v>14</v>
      </c>
      <c r="J8" s="48" t="s">
        <v>15</v>
      </c>
      <c r="K8" s="48" t="s">
        <v>16</v>
      </c>
      <c r="L8" s="36" t="s">
        <v>50</v>
      </c>
      <c r="M8" s="36" t="s">
        <v>17</v>
      </c>
      <c r="N8" s="36" t="s">
        <v>18</v>
      </c>
      <c r="O8" s="36" t="s">
        <v>19</v>
      </c>
      <c r="P8" s="36" t="s">
        <v>20</v>
      </c>
      <c r="Q8" s="36" t="s">
        <v>21</v>
      </c>
      <c r="R8" s="48" t="s">
        <v>22</v>
      </c>
      <c r="S8" s="48" t="s">
        <v>23</v>
      </c>
      <c r="T8" s="48" t="s">
        <v>24</v>
      </c>
      <c r="U8" s="36" t="s">
        <v>25</v>
      </c>
      <c r="V8" s="48" t="s">
        <v>26</v>
      </c>
      <c r="W8" s="37" t="s">
        <v>27</v>
      </c>
      <c r="X8" s="48" t="s">
        <v>28</v>
      </c>
      <c r="Y8" s="47" t="s">
        <v>29</v>
      </c>
      <c r="Z8" s="48" t="s">
        <v>30</v>
      </c>
    </row>
    <row r="9" spans="1:26" s="8" customFormat="1" ht="378" customHeight="1">
      <c r="A9" s="78"/>
      <c r="B9" s="78"/>
      <c r="C9" s="78"/>
      <c r="D9" s="24" t="s">
        <v>31</v>
      </c>
      <c r="E9" s="23" t="s">
        <v>362</v>
      </c>
      <c r="F9" s="22" t="s">
        <v>69</v>
      </c>
      <c r="G9" s="30" t="s">
        <v>53</v>
      </c>
      <c r="H9" s="22" t="s">
        <v>33</v>
      </c>
      <c r="I9" s="22" t="s">
        <v>33</v>
      </c>
      <c r="J9" s="22" t="s">
        <v>33</v>
      </c>
      <c r="K9" s="22">
        <v>2</v>
      </c>
      <c r="L9" s="22">
        <v>2</v>
      </c>
      <c r="M9" s="22">
        <f>K9*L9</f>
        <v>4</v>
      </c>
      <c r="N9" s="22" t="s">
        <v>34</v>
      </c>
      <c r="O9" s="22">
        <v>10</v>
      </c>
      <c r="P9" s="22">
        <f>M9*O9</f>
        <v>40</v>
      </c>
      <c r="Q9" s="22" t="s">
        <v>37</v>
      </c>
      <c r="R9" s="30" t="str">
        <f>IF(Q9="I","No aceptable",IF(Q9="II","No aceptable o Aceptable con control específico",IF(Q9="III","Mejorable",IF(Q9="IV","Aceptable"))))</f>
        <v>Mejorable</v>
      </c>
      <c r="S9" s="30">
        <v>5000</v>
      </c>
      <c r="T9" s="22" t="s">
        <v>52</v>
      </c>
      <c r="U9" s="22" t="s">
        <v>31</v>
      </c>
      <c r="V9" s="11"/>
      <c r="W9" s="11"/>
      <c r="X9" s="10"/>
      <c r="Y9" s="25" t="s">
        <v>363</v>
      </c>
      <c r="Z9" s="25"/>
    </row>
    <row r="10" spans="1:27" s="8" customFormat="1" ht="267.75" customHeight="1">
      <c r="A10" s="78"/>
      <c r="B10" s="78"/>
      <c r="C10" s="78"/>
      <c r="D10" s="24" t="s">
        <v>31</v>
      </c>
      <c r="E10" s="23" t="s">
        <v>364</v>
      </c>
      <c r="F10" s="22" t="s">
        <v>81</v>
      </c>
      <c r="G10" s="30" t="s">
        <v>47</v>
      </c>
      <c r="H10" s="22" t="s">
        <v>33</v>
      </c>
      <c r="I10" s="22" t="s">
        <v>33</v>
      </c>
      <c r="J10" s="22" t="s">
        <v>33</v>
      </c>
      <c r="K10" s="22">
        <v>2</v>
      </c>
      <c r="L10" s="22">
        <v>2</v>
      </c>
      <c r="M10" s="22">
        <f>K10*L10</f>
        <v>4</v>
      </c>
      <c r="N10" s="22" t="s">
        <v>34</v>
      </c>
      <c r="O10" s="22">
        <v>25</v>
      </c>
      <c r="P10" s="22">
        <f>O10*M10</f>
        <v>100</v>
      </c>
      <c r="Q10" s="22" t="s">
        <v>37</v>
      </c>
      <c r="R10" s="30" t="str">
        <f>IF(Q10="I","No aceptable",IF(Q10="II","No aceptable o Aceptable con control específico",IF(Q10="III","Mejorable",IF(Q10="IV","Aceptable"))))</f>
        <v>Mejorable</v>
      </c>
      <c r="S10" s="30">
        <v>10</v>
      </c>
      <c r="T10" s="22" t="s">
        <v>36</v>
      </c>
      <c r="U10" s="22" t="s">
        <v>31</v>
      </c>
      <c r="V10" s="23"/>
      <c r="W10" s="23"/>
      <c r="X10" s="23"/>
      <c r="Y10" s="25" t="s">
        <v>365</v>
      </c>
      <c r="Z10" s="22"/>
      <c r="AA10" s="12"/>
    </row>
    <row r="11" spans="1:35" s="8" customFormat="1" ht="267.75" customHeight="1">
      <c r="A11" s="79"/>
      <c r="B11" s="79"/>
      <c r="C11" s="79"/>
      <c r="D11" s="24" t="s">
        <v>88</v>
      </c>
      <c r="E11" s="23" t="s">
        <v>55</v>
      </c>
      <c r="F11" s="22" t="s">
        <v>81</v>
      </c>
      <c r="G11" s="30" t="s">
        <v>56</v>
      </c>
      <c r="H11" s="22" t="s">
        <v>33</v>
      </c>
      <c r="I11" s="22" t="s">
        <v>84</v>
      </c>
      <c r="J11" s="22" t="s">
        <v>33</v>
      </c>
      <c r="K11" s="22">
        <v>2</v>
      </c>
      <c r="L11" s="22">
        <v>2</v>
      </c>
      <c r="M11" s="22">
        <f>K11*L11</f>
        <v>4</v>
      </c>
      <c r="N11" s="22" t="s">
        <v>34</v>
      </c>
      <c r="O11" s="22">
        <v>25</v>
      </c>
      <c r="P11" s="22">
        <f>O11*M11</f>
        <v>100</v>
      </c>
      <c r="Q11" s="22" t="s">
        <v>37</v>
      </c>
      <c r="R11" s="30" t="str">
        <f>IF(Q11="I","No aceptable",IF(Q11="II","No aceptable o Aceptable con control específico",IF(Q11="III","Mejorable",IF(Q11="IV","Aceptable"))))</f>
        <v>Mejorable</v>
      </c>
      <c r="S11" s="30">
        <v>10</v>
      </c>
      <c r="T11" s="22" t="s">
        <v>36</v>
      </c>
      <c r="U11" s="22" t="s">
        <v>38</v>
      </c>
      <c r="V11" s="26"/>
      <c r="W11" s="26"/>
      <c r="X11" s="26"/>
      <c r="Y11" s="25" t="s">
        <v>366</v>
      </c>
      <c r="Z11" s="26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s="8" customFormat="1" ht="204.75" customHeight="1">
      <c r="A12" s="15"/>
      <c r="B12" s="15"/>
      <c r="C12" s="15"/>
      <c r="D12" s="14"/>
      <c r="E12" s="27"/>
      <c r="F12" s="14"/>
      <c r="G12" s="20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7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s="8" customFormat="1" ht="148.5" customHeight="1">
      <c r="A13" s="15"/>
      <c r="B13" s="15"/>
      <c r="C13" s="15"/>
      <c r="D13" s="14"/>
      <c r="E13" s="27"/>
      <c r="F13" s="14"/>
      <c r="G13" s="20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27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8" customFormat="1" ht="148.5" customHeight="1">
      <c r="A14" s="69"/>
      <c r="B14" s="70"/>
      <c r="C14" s="70"/>
      <c r="D14" s="14"/>
      <c r="E14" s="27"/>
      <c r="F14" s="14"/>
      <c r="G14" s="20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27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8" customFormat="1" ht="396" customHeight="1">
      <c r="A15" s="69"/>
      <c r="B15" s="70"/>
      <c r="C15" s="70"/>
      <c r="D15" s="14"/>
      <c r="E15" s="27"/>
      <c r="F15" s="14"/>
      <c r="G15" s="20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27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8" customFormat="1" ht="117" customHeight="1">
      <c r="A16" s="69"/>
      <c r="B16" s="70"/>
      <c r="C16" s="70"/>
      <c r="D16" s="14"/>
      <c r="E16" s="27"/>
      <c r="F16" s="14"/>
      <c r="G16" s="20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27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7" customFormat="1" ht="136.5" customHeight="1">
      <c r="A17" s="69"/>
      <c r="B17" s="70"/>
      <c r="C17" s="70"/>
      <c r="D17" s="14"/>
      <c r="E17" s="27"/>
      <c r="F17" s="14"/>
      <c r="G17" s="2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27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7" customFormat="1" ht="186" customHeight="1">
      <c r="A18" s="69"/>
      <c r="B18" s="69"/>
      <c r="C18" s="69"/>
      <c r="D18" s="14"/>
      <c r="E18" s="27"/>
      <c r="F18" s="14"/>
      <c r="G18" s="20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7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7" customFormat="1" ht="114" customHeight="1">
      <c r="A19" s="69"/>
      <c r="B19" s="69"/>
      <c r="C19" s="69"/>
      <c r="D19" s="14"/>
      <c r="E19" s="27"/>
      <c r="F19" s="14"/>
      <c r="G19" s="20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7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8" customFormat="1" ht="69.75" customHeight="1">
      <c r="A20" s="69"/>
      <c r="B20" s="69"/>
      <c r="C20" s="69"/>
      <c r="D20" s="14"/>
      <c r="E20" s="27"/>
      <c r="F20" s="14"/>
      <c r="G20" s="20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7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8" customFormat="1" ht="78" customHeight="1">
      <c r="A21" s="69"/>
      <c r="B21" s="69"/>
      <c r="C21" s="69"/>
      <c r="D21" s="14"/>
      <c r="E21" s="27"/>
      <c r="F21" s="14"/>
      <c r="G21" s="20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7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8" customFormat="1" ht="210" customHeight="1">
      <c r="A22" s="69"/>
      <c r="B22" s="69"/>
      <c r="C22" s="69"/>
      <c r="D22" s="14"/>
      <c r="E22" s="27"/>
      <c r="F22" s="14"/>
      <c r="G22" s="20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27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7" customFormat="1" ht="159.75" customHeight="1">
      <c r="A23" s="69"/>
      <c r="B23" s="69"/>
      <c r="C23" s="69"/>
      <c r="D23" s="14"/>
      <c r="E23" s="27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27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8" customFormat="1" ht="31.5" customHeight="1">
      <c r="A24" s="69"/>
      <c r="B24" s="69"/>
      <c r="C24" s="69"/>
      <c r="D24" s="14"/>
      <c r="E24" s="27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27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7" customFormat="1" ht="33.75" customHeight="1">
      <c r="A25" s="74"/>
      <c r="B25" s="74"/>
      <c r="C25" s="74"/>
      <c r="D25" s="14"/>
      <c r="E25" s="27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7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8" customFormat="1" ht="51.75" customHeight="1">
      <c r="A26" s="74"/>
      <c r="B26" s="74"/>
      <c r="C26" s="74"/>
      <c r="D26" s="14"/>
      <c r="E26" s="27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27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8" customFormat="1" ht="36.75" customHeight="1">
      <c r="A27" s="74"/>
      <c r="B27" s="74"/>
      <c r="C27" s="74"/>
      <c r="D27" s="14"/>
      <c r="E27" s="27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27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8" customFormat="1" ht="390.75" customHeight="1">
      <c r="A28" s="74"/>
      <c r="B28" s="74"/>
      <c r="C28" s="74"/>
      <c r="D28" s="14"/>
      <c r="E28" s="27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7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7" customFormat="1" ht="216.75" customHeight="1">
      <c r="A29" s="74"/>
      <c r="B29" s="74"/>
      <c r="C29" s="74"/>
      <c r="D29" s="14"/>
      <c r="E29" s="2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7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8" customFormat="1" ht="33" customHeight="1">
      <c r="A30" s="74"/>
      <c r="B30" s="74"/>
      <c r="C30" s="74"/>
      <c r="D30" s="14"/>
      <c r="E30" s="27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27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8" customFormat="1" ht="35.25" customHeight="1">
      <c r="A31" s="74"/>
      <c r="B31" s="74"/>
      <c r="C31" s="74"/>
      <c r="D31" s="14"/>
      <c r="E31" s="27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27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8" customFormat="1" ht="34.5" customHeight="1">
      <c r="A32" s="16"/>
      <c r="B32" s="17"/>
      <c r="C32" s="17"/>
      <c r="D32" s="14"/>
      <c r="E32" s="27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7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7" customFormat="1" ht="17.25" customHeight="1">
      <c r="A33" s="16"/>
      <c r="B33" s="17"/>
      <c r="C33" s="17"/>
      <c r="D33" s="14"/>
      <c r="E33" s="27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7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7" customFormat="1" ht="78.75" customHeight="1">
      <c r="A34" s="16"/>
      <c r="B34" s="17"/>
      <c r="C34" s="17"/>
      <c r="D34" s="14"/>
      <c r="E34" s="2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7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7" customFormat="1" ht="35.25" customHeight="1">
      <c r="A35" s="16"/>
      <c r="B35" s="17"/>
      <c r="C35" s="17"/>
      <c r="D35" s="14"/>
      <c r="E35" s="27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7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7" customFormat="1" ht="32.25" customHeight="1">
      <c r="A36" s="16"/>
      <c r="B36" s="17"/>
      <c r="C36" s="17"/>
      <c r="D36" s="14"/>
      <c r="E36" s="27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7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7" customFormat="1" ht="41.25" customHeight="1">
      <c r="A37" s="16"/>
      <c r="B37" s="17"/>
      <c r="C37" s="17"/>
      <c r="D37" s="14"/>
      <c r="E37" s="27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7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8" customFormat="1" ht="25.5" customHeight="1">
      <c r="A38" s="69"/>
      <c r="B38" s="69"/>
      <c r="C38" s="69"/>
      <c r="D38" s="14"/>
      <c r="E38" s="27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7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8" customFormat="1" ht="26.25" customHeight="1">
      <c r="A39" s="69"/>
      <c r="B39" s="69"/>
      <c r="C39" s="69"/>
      <c r="D39" s="14"/>
      <c r="E39" s="27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7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8" customFormat="1" ht="45.75" customHeight="1">
      <c r="A40" s="15"/>
      <c r="B40" s="15"/>
      <c r="C40" s="15"/>
      <c r="D40" s="14"/>
      <c r="E40" s="27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27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7" customFormat="1" ht="34.5" customHeight="1">
      <c r="A41" s="15"/>
      <c r="B41" s="15"/>
      <c r="C41" s="15"/>
      <c r="D41" s="14"/>
      <c r="E41" s="27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27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7" customFormat="1" ht="42.75" customHeight="1">
      <c r="A42" s="15"/>
      <c r="B42" s="15"/>
      <c r="C42" s="15"/>
      <c r="D42" s="14"/>
      <c r="E42" s="27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27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7" customFormat="1" ht="43.5" customHeight="1">
      <c r="A43" s="15"/>
      <c r="B43" s="15"/>
      <c r="C43" s="15"/>
      <c r="D43" s="14"/>
      <c r="E43" s="27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7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8" customFormat="1" ht="29.25" customHeight="1">
      <c r="A44" s="15"/>
      <c r="B44" s="15"/>
      <c r="C44" s="15"/>
      <c r="D44" s="14"/>
      <c r="E44" s="27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7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8" customFormat="1" ht="35.25" customHeight="1">
      <c r="A45" s="15"/>
      <c r="B45" s="15"/>
      <c r="C45" s="15"/>
      <c r="D45" s="14"/>
      <c r="E45" s="27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7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8" customFormat="1" ht="31.5" customHeight="1">
      <c r="A46" s="69"/>
      <c r="B46" s="69"/>
      <c r="C46" s="69"/>
      <c r="D46" s="14"/>
      <c r="E46" s="27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7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8" customFormat="1" ht="38.25" customHeight="1">
      <c r="A47" s="69"/>
      <c r="B47" s="69"/>
      <c r="C47" s="69"/>
      <c r="D47" s="14"/>
      <c r="E47" s="27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7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8" customFormat="1" ht="102" customHeight="1">
      <c r="A48" s="69"/>
      <c r="B48" s="69"/>
      <c r="C48" s="69"/>
      <c r="D48" s="14"/>
      <c r="E48" s="27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27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8" customFormat="1" ht="183" customHeight="1">
      <c r="A49" s="69"/>
      <c r="B49" s="69"/>
      <c r="C49" s="69"/>
      <c r="D49" s="14"/>
      <c r="E49" s="27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7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8" customFormat="1" ht="96.75" customHeight="1">
      <c r="A50" s="69"/>
      <c r="B50" s="69"/>
      <c r="C50" s="69"/>
      <c r="D50" s="14"/>
      <c r="E50" s="27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27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s="7" customFormat="1" ht="144" customHeight="1">
      <c r="A51" s="69"/>
      <c r="B51" s="69"/>
      <c r="C51" s="69"/>
      <c r="D51" s="14"/>
      <c r="E51" s="27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27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s="7" customFormat="1" ht="213" customHeight="1">
      <c r="A52" s="69"/>
      <c r="B52" s="69"/>
      <c r="C52" s="69"/>
      <c r="D52" s="14"/>
      <c r="E52" s="27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27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7" customFormat="1" ht="182.25" customHeight="1">
      <c r="A53" s="69"/>
      <c r="B53" s="69"/>
      <c r="C53" s="69"/>
      <c r="D53" s="14"/>
      <c r="E53" s="27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27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9" customFormat="1" ht="172.5" customHeight="1">
      <c r="A54" s="69"/>
      <c r="B54" s="69"/>
      <c r="C54" s="69"/>
      <c r="D54" s="14"/>
      <c r="E54" s="27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7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ht="156" customHeight="1">
      <c r="A55" s="69"/>
      <c r="B55" s="69"/>
      <c r="C55" s="69"/>
      <c r="D55" s="14"/>
      <c r="E55" s="27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27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ht="177" customHeight="1">
      <c r="A56" s="69"/>
      <c r="B56" s="69"/>
      <c r="C56" s="69"/>
      <c r="D56" s="14"/>
      <c r="E56" s="27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7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ht="186.75" customHeight="1">
      <c r="A57" s="69"/>
      <c r="B57" s="69"/>
      <c r="C57" s="69"/>
      <c r="D57" s="14"/>
      <c r="E57" s="27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27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ht="192.75" customHeight="1">
      <c r="A58" s="69"/>
      <c r="B58" s="69"/>
      <c r="C58" s="69"/>
      <c r="D58" s="14"/>
      <c r="E58" s="27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27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ht="183" customHeight="1">
      <c r="A59" s="69"/>
      <c r="B59" s="69"/>
      <c r="C59" s="69"/>
      <c r="D59" s="14"/>
      <c r="E59" s="27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27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ht="133.5" customHeight="1">
      <c r="A60" s="69"/>
      <c r="B60" s="69"/>
      <c r="C60" s="69"/>
      <c r="D60" s="14"/>
      <c r="E60" s="27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27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ht="210.75" customHeight="1">
      <c r="A61" s="69"/>
      <c r="B61" s="69"/>
      <c r="C61" s="69"/>
      <c r="D61" s="14"/>
      <c r="E61" s="27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27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ht="180" customHeight="1">
      <c r="A62" s="69"/>
      <c r="B62" s="69"/>
      <c r="C62" s="69"/>
      <c r="D62" s="14"/>
      <c r="E62" s="27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27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ht="168.75" customHeight="1">
      <c r="A63" s="69"/>
      <c r="B63" s="69"/>
      <c r="C63" s="69"/>
      <c r="D63" s="14"/>
      <c r="E63" s="27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7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ht="204" customHeight="1">
      <c r="A64" s="69"/>
      <c r="B64" s="69"/>
      <c r="C64" s="69"/>
      <c r="D64" s="14"/>
      <c r="E64" s="27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27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176.25" customHeight="1">
      <c r="A65" s="69"/>
      <c r="B65" s="69"/>
      <c r="C65" s="69"/>
      <c r="D65" s="14"/>
      <c r="E65" s="27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27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ht="203.25" customHeight="1">
      <c r="A66" s="69"/>
      <c r="B66" s="69"/>
      <c r="C66" s="69"/>
      <c r="D66" s="14"/>
      <c r="E66" s="27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27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ht="161.25" customHeight="1">
      <c r="A67" s="69"/>
      <c r="B67" s="69"/>
      <c r="C67" s="69"/>
      <c r="D67" s="14"/>
      <c r="E67" s="27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27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ht="182.25" customHeight="1">
      <c r="A68" s="69"/>
      <c r="B68" s="69"/>
      <c r="C68" s="69"/>
      <c r="D68" s="14"/>
      <c r="E68" s="27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27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ht="101.25" customHeight="1">
      <c r="A69" s="69"/>
      <c r="B69" s="69"/>
      <c r="C69" s="69"/>
      <c r="D69" s="14"/>
      <c r="E69" s="27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27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141" customHeight="1">
      <c r="A70" s="69"/>
      <c r="B70" s="69"/>
      <c r="C70" s="69"/>
      <c r="D70" s="14"/>
      <c r="E70" s="27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27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ht="196.5" customHeight="1">
      <c r="A71" s="69"/>
      <c r="B71" s="69"/>
      <c r="C71" s="69"/>
      <c r="D71" s="14"/>
      <c r="E71" s="27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27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124.5" customHeight="1">
      <c r="A72" s="69"/>
      <c r="B72" s="69"/>
      <c r="C72" s="69"/>
      <c r="D72" s="14"/>
      <c r="E72" s="27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27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ht="141" customHeight="1">
      <c r="A73" s="69"/>
      <c r="B73" s="69"/>
      <c r="C73" s="69"/>
      <c r="D73" s="14"/>
      <c r="E73" s="27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27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ht="396.75" customHeight="1">
      <c r="A74" s="69"/>
      <c r="B74" s="69"/>
      <c r="C74" s="69"/>
      <c r="D74" s="14"/>
      <c r="E74" s="27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27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ht="244.5" customHeight="1">
      <c r="A75" s="69"/>
      <c r="B75" s="69"/>
      <c r="C75" s="69"/>
      <c r="D75" s="14"/>
      <c r="E75" s="27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27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ht="143.25" customHeight="1">
      <c r="A76" s="69"/>
      <c r="B76" s="69"/>
      <c r="C76" s="69"/>
      <c r="D76" s="14"/>
      <c r="E76" s="27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27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ht="153" customHeight="1">
      <c r="A77" s="69"/>
      <c r="B77" s="69"/>
      <c r="C77" s="69"/>
      <c r="D77" s="14"/>
      <c r="E77" s="27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27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177" customHeight="1">
      <c r="A78" s="69"/>
      <c r="B78" s="69"/>
      <c r="C78" s="69"/>
      <c r="D78" s="14"/>
      <c r="E78" s="27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27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ht="162" customHeight="1">
      <c r="A79" s="69"/>
      <c r="B79" s="69"/>
      <c r="C79" s="69"/>
      <c r="D79" s="14"/>
      <c r="E79" s="27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27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ht="182.25" customHeight="1">
      <c r="A80" s="69"/>
      <c r="B80" s="69"/>
      <c r="C80" s="69"/>
      <c r="D80" s="14"/>
      <c r="E80" s="27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27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ht="173.25" customHeight="1">
      <c r="A81" s="69"/>
      <c r="B81" s="69"/>
      <c r="C81" s="69"/>
      <c r="D81" s="14"/>
      <c r="E81" s="27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27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ht="126" customHeight="1">
      <c r="A82" s="69"/>
      <c r="B82" s="69"/>
      <c r="C82" s="69"/>
      <c r="D82" s="14"/>
      <c r="E82" s="27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27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152.25" customHeight="1">
      <c r="A83" s="69"/>
      <c r="B83" s="69"/>
      <c r="C83" s="69"/>
      <c r="D83" s="14"/>
      <c r="E83" s="27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27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52.25" customHeight="1">
      <c r="A84" s="69"/>
      <c r="B84" s="69"/>
      <c r="C84" s="69"/>
      <c r="D84" s="14"/>
      <c r="E84" s="27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27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152.25" customHeight="1">
      <c r="A85" s="69"/>
      <c r="B85" s="69"/>
      <c r="C85" s="69"/>
      <c r="D85" s="14"/>
      <c r="E85" s="27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27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77" customHeight="1">
      <c r="A86" s="18"/>
      <c r="B86" s="18"/>
      <c r="C86" s="18"/>
      <c r="D86" s="14"/>
      <c r="E86" s="27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27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ht="111.75" customHeight="1">
      <c r="A87" s="69"/>
      <c r="B87" s="69"/>
      <c r="C87" s="69"/>
      <c r="D87" s="14"/>
      <c r="E87" s="27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27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ht="68.25" customHeight="1">
      <c r="A88" s="69"/>
      <c r="B88" s="69"/>
      <c r="C88" s="69"/>
      <c r="D88" s="14"/>
      <c r="E88" s="27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27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ht="110.25" customHeight="1">
      <c r="A89" s="69"/>
      <c r="B89" s="69"/>
      <c r="C89" s="69"/>
      <c r="D89" s="14"/>
      <c r="E89" s="27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27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ht="134.25" customHeight="1">
      <c r="A90" s="69"/>
      <c r="B90" s="69"/>
      <c r="C90" s="69"/>
      <c r="D90" s="14"/>
      <c r="E90" s="27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27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ht="165" customHeight="1">
      <c r="A91" s="69"/>
      <c r="B91" s="69"/>
      <c r="C91" s="69"/>
      <c r="D91" s="14"/>
      <c r="E91" s="27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27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ht="146.25" customHeight="1">
      <c r="A92" s="69"/>
      <c r="B92" s="69"/>
      <c r="C92" s="69"/>
      <c r="D92" s="14"/>
      <c r="E92" s="27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27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109.5" customHeight="1">
      <c r="A93" s="69"/>
      <c r="B93" s="69"/>
      <c r="C93" s="69"/>
      <c r="D93" s="14"/>
      <c r="E93" s="27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27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138.75" customHeight="1">
      <c r="A94" s="69"/>
      <c r="B94" s="69"/>
      <c r="C94" s="69"/>
      <c r="D94" s="14"/>
      <c r="E94" s="27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27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ht="15">
      <c r="A95" s="19"/>
      <c r="B95" s="13"/>
      <c r="C95" s="13"/>
      <c r="D95" s="14"/>
      <c r="E95" s="27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7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ht="15">
      <c r="A96" s="19"/>
      <c r="B96" s="13"/>
      <c r="C96" s="13"/>
      <c r="D96" s="14"/>
      <c r="E96" s="27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27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ht="15">
      <c r="A97" s="19"/>
      <c r="B97" s="13"/>
      <c r="C97" s="13"/>
      <c r="D97" s="14"/>
      <c r="E97" s="27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27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ht="15">
      <c r="A98" s="19"/>
      <c r="B98" s="13"/>
      <c r="C98" s="13"/>
      <c r="D98" s="14"/>
      <c r="E98" s="27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2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ht="15">
      <c r="A99" s="19"/>
      <c r="B99" s="13"/>
      <c r="C99" s="13"/>
      <c r="D99" s="14"/>
      <c r="E99" s="27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2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ht="15">
      <c r="A100" s="19"/>
      <c r="B100" s="13"/>
      <c r="C100" s="13"/>
      <c r="D100" s="14"/>
      <c r="E100" s="27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2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 ht="15">
      <c r="A101" s="19"/>
      <c r="B101" s="13"/>
      <c r="C101" s="13"/>
      <c r="D101" s="14"/>
      <c r="E101" s="27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2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:35" ht="15">
      <c r="A102" s="19"/>
      <c r="B102" s="13"/>
      <c r="C102" s="13"/>
      <c r="D102" s="14"/>
      <c r="E102" s="27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2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1:35" ht="15">
      <c r="A103" s="19"/>
      <c r="B103" s="13"/>
      <c r="C103" s="13"/>
      <c r="D103" s="14"/>
      <c r="E103" s="27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2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ht="15">
      <c r="A104" s="19"/>
      <c r="B104" s="13"/>
      <c r="C104" s="13"/>
      <c r="D104" s="14"/>
      <c r="E104" s="27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2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5" ht="15">
      <c r="A105" s="19"/>
      <c r="B105" s="13"/>
      <c r="C105" s="13"/>
      <c r="D105" s="14"/>
      <c r="E105" s="27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2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 ht="15">
      <c r="A106" s="19"/>
      <c r="B106" s="13"/>
      <c r="C106" s="13"/>
      <c r="D106" s="14"/>
      <c r="E106" s="27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27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5" ht="15">
      <c r="A107" s="19"/>
      <c r="B107" s="13"/>
      <c r="C107" s="13"/>
      <c r="D107" s="14"/>
      <c r="E107" s="27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27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 ht="15">
      <c r="A108" s="13"/>
      <c r="B108" s="13"/>
      <c r="C108" s="13"/>
      <c r="D108" s="14"/>
      <c r="E108" s="27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27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" ht="15">
      <c r="A109" s="13"/>
      <c r="B109" s="13"/>
      <c r="C109" s="13"/>
    </row>
    <row r="110" spans="1:3" ht="15">
      <c r="A110" s="13"/>
      <c r="B110" s="13"/>
      <c r="C110" s="13"/>
    </row>
    <row r="111" spans="1:3" ht="15">
      <c r="A111" s="13"/>
      <c r="B111" s="13"/>
      <c r="C111" s="13"/>
    </row>
  </sheetData>
  <sheetProtection/>
  <mergeCells count="64">
    <mergeCell ref="A80:A85"/>
    <mergeCell ref="B80:B85"/>
    <mergeCell ref="C80:C85"/>
    <mergeCell ref="A87:A94"/>
    <mergeCell ref="B87:B94"/>
    <mergeCell ref="C87:C94"/>
    <mergeCell ref="A71:A75"/>
    <mergeCell ref="B71:B75"/>
    <mergeCell ref="C71:C75"/>
    <mergeCell ref="A76:A79"/>
    <mergeCell ref="B76:B79"/>
    <mergeCell ref="C76:C79"/>
    <mergeCell ref="A59:A64"/>
    <mergeCell ref="B59:B64"/>
    <mergeCell ref="C59:C64"/>
    <mergeCell ref="A65:A70"/>
    <mergeCell ref="B65:B70"/>
    <mergeCell ref="C65:C70"/>
    <mergeCell ref="A53:A56"/>
    <mergeCell ref="B53:B56"/>
    <mergeCell ref="C53:C56"/>
    <mergeCell ref="A57:A58"/>
    <mergeCell ref="B57:B58"/>
    <mergeCell ref="C57:C58"/>
    <mergeCell ref="A46:A47"/>
    <mergeCell ref="B46:B47"/>
    <mergeCell ref="C46:C47"/>
    <mergeCell ref="A48:A52"/>
    <mergeCell ref="B48:B52"/>
    <mergeCell ref="C48:C52"/>
    <mergeCell ref="A27:A31"/>
    <mergeCell ref="B27:B31"/>
    <mergeCell ref="C27:C31"/>
    <mergeCell ref="A38:A39"/>
    <mergeCell ref="B38:B39"/>
    <mergeCell ref="C38:C39"/>
    <mergeCell ref="A20:A24"/>
    <mergeCell ref="B20:B24"/>
    <mergeCell ref="C20:C24"/>
    <mergeCell ref="A25:A26"/>
    <mergeCell ref="B25:B26"/>
    <mergeCell ref="C25:C26"/>
    <mergeCell ref="A9:A11"/>
    <mergeCell ref="B9:B11"/>
    <mergeCell ref="C9:C11"/>
    <mergeCell ref="A14:A19"/>
    <mergeCell ref="B14:B19"/>
    <mergeCell ref="C14:C19"/>
    <mergeCell ref="G5:G8"/>
    <mergeCell ref="H5:J7"/>
    <mergeCell ref="K5:Q7"/>
    <mergeCell ref="R5:R7"/>
    <mergeCell ref="S5:U7"/>
    <mergeCell ref="V5:Z7"/>
    <mergeCell ref="A1:D3"/>
    <mergeCell ref="E1:W3"/>
    <mergeCell ref="X1:Z1"/>
    <mergeCell ref="X2:Z2"/>
    <mergeCell ref="X3:Z3"/>
    <mergeCell ref="A5:A8"/>
    <mergeCell ref="B5:B8"/>
    <mergeCell ref="C5:C8"/>
    <mergeCell ref="D5:D8"/>
    <mergeCell ref="E5:F7"/>
  </mergeCells>
  <conditionalFormatting sqref="N10:N11">
    <cfRule type="containsText" priority="13" dxfId="1" operator="containsText" stopIfTrue="1" text="MUY ALTO">
      <formula>NOT(ISERROR(SEARCH("MUY ALTO",N10)))</formula>
    </cfRule>
    <cfRule type="containsText" priority="14" dxfId="1" operator="containsText" stopIfTrue="1" text="ALTO">
      <formula>NOT(ISERROR(SEARCH("ALTO",N10)))</formula>
    </cfRule>
    <cfRule type="containsText" priority="15" dxfId="0" operator="containsText" stopIfTrue="1" text="MEDIO">
      <formula>NOT(ISERROR(SEARCH("MEDIO",N10)))</formula>
    </cfRule>
    <cfRule type="containsText" priority="16" dxfId="59" operator="containsText" stopIfTrue="1" text="BAJO">
      <formula>NOT(ISERROR(SEARCH("BAJO",N10)))</formula>
    </cfRule>
  </conditionalFormatting>
  <conditionalFormatting sqref="N9">
    <cfRule type="containsText" priority="1" dxfId="1" operator="containsText" stopIfTrue="1" text="MUY ALTO">
      <formula>NOT(ISERROR(SEARCH("MUY ALTO",N9)))</formula>
    </cfRule>
    <cfRule type="containsText" priority="2" dxfId="1" operator="containsText" stopIfTrue="1" text="ALTO">
      <formula>NOT(ISERROR(SEARCH("ALTO",N9)))</formula>
    </cfRule>
    <cfRule type="containsText" priority="3" dxfId="0" operator="containsText" stopIfTrue="1" text="MEDIO">
      <formula>NOT(ISERROR(SEARCH("MEDIO",N9)))</formula>
    </cfRule>
    <cfRule type="containsText" priority="4" dxfId="59" operator="containsText" stopIfTrue="1" text="BAJO">
      <formula>NOT(ISERROR(SEARCH("BAJO",N9)))</formula>
    </cfRule>
  </conditionalFormatting>
  <dataValidations count="4">
    <dataValidation type="list" allowBlank="1" showInputMessage="1" showErrorMessage="1" promptTitle="NIVEL DE RIESGO" prompt="I  entre 4000-600&#10;II entre 500-150&#10;III entre 120-40&#10;IV si es igual a 20" sqref="Q9:Q11">
      <formula1>"I,II,III,IV"</formula1>
      <formula2>0</formula2>
    </dataValidation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9:L11">
      <formula1>"4,3,2,1"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O9:O11">
      <formula1>"100,60,25,10"</formula1>
      <formula2>0</formula2>
    </dataValidation>
    <dataValidation type="list" allowBlank="1" showInputMessage="1" showErrorMessage="1" prompt="Si 40&lt;NP&lt;24, Muy alto (A)&#10;Si 20&lt;NP&lt;10, Alto (A)&#10;Si 8&lt;NP&lt;6, Medio (M)&#10;Si 4&lt;NP&lt;2, Bajo (B)" sqref="N9:N11">
      <formula1>"Muy alto (MA),Alto (A),Medio (M),Bajo (B)"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ALEXANDER</cp:lastModifiedBy>
  <cp:lastPrinted>2014-08-22T22:34:17Z</cp:lastPrinted>
  <dcterms:created xsi:type="dcterms:W3CDTF">2014-06-17T20:49:22Z</dcterms:created>
  <dcterms:modified xsi:type="dcterms:W3CDTF">2018-04-04T18:40:06Z</dcterms:modified>
  <cp:category/>
  <cp:version/>
  <cp:contentType/>
  <cp:contentStatus/>
</cp:coreProperties>
</file>