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155" activeTab="0"/>
  </bookViews>
  <sheets>
    <sheet name="Hoja1" sheetId="1" r:id="rId1"/>
    <sheet name="Hoja2" sheetId="2" r:id="rId2"/>
  </sheets>
  <definedNames/>
  <calcPr fullCalcOnLoad="1"/>
</workbook>
</file>

<file path=xl/sharedStrings.xml><?xml version="1.0" encoding="utf-8"?>
<sst xmlns="http://schemas.openxmlformats.org/spreadsheetml/2006/main" count="574" uniqueCount="229">
  <si>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</si>
  <si>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</si>
  <si>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</si>
  <si>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</si>
  <si>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</si>
  <si>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</si>
  <si>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</si>
  <si>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</si>
  <si>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</si>
  <si>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</si>
  <si>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</si>
  <si>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</si>
  <si>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</si>
  <si>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</si>
  <si>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</si>
  <si>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</si>
  <si>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</si>
  <si>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</si>
  <si>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</si>
  <si>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</si>
  <si>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</si>
  <si>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</si>
  <si>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</si>
  <si>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</si>
  <si>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</si>
  <si>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</si>
  <si>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</si>
  <si>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UNIDADES TECNOLOGICAS DE SANTANDER</t>
  </si>
  <si>
    <t>CALLE DE LOS ESTUDIANTES N.9-82 CIUDADELA REAL DE MINAS</t>
  </si>
  <si>
    <t>www.uts.edu.co</t>
  </si>
  <si>
    <t>PRESTACION DE SERVICIO DE MENSAJERIA EXPRESA PARA EL REPARTO DE LA CORRESPONDENCIA A NIVEL LOCAL, DEPARTAMENTAL Y NACIONAL E INTERNACIONAL QUE SE GENERE EN TODAS LAS DEPENCIAS ADMINISTRATIVAS Y ACADEMICAS DE LAS UNIDADES TECNOLOGICAS DE SANTANDER.</t>
  </si>
  <si>
    <t>FEBRERO</t>
  </si>
  <si>
    <t>11 MESES</t>
  </si>
  <si>
    <t>MINIMA CUANTIA</t>
  </si>
  <si>
    <t>RECURSOS PROPIOS- COMUNICACIONES Y TRANSPORTE</t>
  </si>
  <si>
    <t>No</t>
  </si>
  <si>
    <t>N/A</t>
  </si>
  <si>
    <t>10 MESES</t>
  </si>
  <si>
    <t xml:space="preserve">SELECCIÓN ABREVIADA </t>
  </si>
  <si>
    <t>15101506 15101801</t>
  </si>
  <si>
    <t>ENERO</t>
  </si>
  <si>
    <t>RECURSOS PROPIOS-MATERIALES Y SUMINISTROS</t>
  </si>
  <si>
    <t>43233004 43233205</t>
  </si>
  <si>
    <t>12 MESES</t>
  </si>
  <si>
    <t>RECURSOS PROPIOS</t>
  </si>
  <si>
    <t>SERVICIO DE MANTENIMIENTO INTEGRAL PREVENTIVO  Y CORRECTIVO PARA EL ASCENSOR PARA DISCAPACITADOS UBICADO EN EL EDIFICIO DE AULAS Y LABORATORIOS Y BIBLIOTECA VIRTUAL-ACROPOLIS DE LAS UNIDADES TECNOLOGICAS DE SANTANDER</t>
  </si>
  <si>
    <t>RECURSOS PROPIOS-MANTENIMIENTO</t>
  </si>
  <si>
    <t xml:space="preserve">PRESTACION DEL SERVICIO DE FUMIGACION GENERAL PARA EL CONTROL INTEGRADO DE PLAGAS CON CONTROL DE ROEDORES DE LAS INSTALACIONES FISICAS DE LAS SEDES DE LAS UNIDADES TECNOLOGICAS DE SANTANDER UBICADAS EN BUCARAMANGA, BARRANCABERMEJA, PIEDECUESTA Y SAN GIL. </t>
  </si>
  <si>
    <t>47131819 47131812 50201713 50201715 50161509 47121804 47131501 47131821 47121701 47131610 50201706 24121807 24121800 47131605 47131802 47121807 47131608 47121702    47131704 47131604 47131601 47121803 47131610 52141526 47131700 46181504 53131608 47131800 52152101 52152102 47131824 47131502 47131609 47131618 48101800 52121703 47131500 14111704 47121800 47131611 14111705 52121701 14111703 52151504</t>
  </si>
  <si>
    <t xml:space="preserve">60101609   60121008  60121015  55121907  55121726  44122020  44122000   44122003 60101602  55101500  60101606  55121503  55121606  14111536  14111509 14111807 55121706   55101506  55121714  44121505 14111611  82101500  32101622  55121803  55101504  55121704  </t>
  </si>
  <si>
    <t xml:space="preserve">SUMINISTRO DE MATERIAL PREIMPRESO PARA LAS UNIDADES TECNOLOGICAS DE SANTANDER  </t>
  </si>
  <si>
    <t>8 MESES</t>
  </si>
  <si>
    <t>SERVICIO DE MANTENIMIENTO SEMI-INTEGRAL PREVENTIVO Y CORRECTIVO- MODERNIZACIÓN PARA EL ASCENSOR  DE MARCA  ANDINO  TL8VVF, 6  PISOS, 6 PARADAS, UBICADO EN EL EDIFICIO DE PROFESIONALIZACIÓN Y POSTGRADOS DE LAS  UNIDADES TECNOLÓGICAS DE SANTANDER</t>
  </si>
  <si>
    <t xml:space="preserve">CONTRATACION DIRECTA </t>
  </si>
  <si>
    <t>78181500  25172504  78181500  25171700  25172000</t>
  </si>
  <si>
    <t>78111800      78101800          90111503</t>
  </si>
  <si>
    <t>76121501    47121709</t>
  </si>
  <si>
    <t>86101705    93141506</t>
  </si>
  <si>
    <t>RECURSOS PROPIOS-BIENESTAR INSTITUCIONAL</t>
  </si>
  <si>
    <t>MARZO</t>
  </si>
  <si>
    <t>RECURSOS PROPIOS-ARRENDAMIENTOS</t>
  </si>
  <si>
    <t>CONTRATOS DE PRESTACION DE SERVICIOS PROFESIONALES Y APOYO A LA GESTION.</t>
  </si>
  <si>
    <t>RECURSOS PROPIOS-GASTOS DE PERSONAL SUPERMUNERARIO</t>
  </si>
  <si>
    <t>46181500 46181700 46181800</t>
  </si>
  <si>
    <t>1 MES</t>
  </si>
  <si>
    <t>84131501 84131503 84131512 84131601 84131602 84131603 84131604 84131607</t>
  </si>
  <si>
    <t xml:space="preserve">LICITACION PUBLICA </t>
  </si>
  <si>
    <t>55101500    55101524</t>
  </si>
  <si>
    <t xml:space="preserve">1 MES </t>
  </si>
  <si>
    <t>85161502   85161503</t>
  </si>
  <si>
    <t>SERVICIO DE MANTENIMIENTO TÉCNICO, PREVENTIVO Y CORRECTIVO CON SUMINISTRO DE REPUESTOS PARA LOS EQUIPOS DE LOS CONSULTORIOS MEDICO, ODONTOLÓGICO Y FISIOTERAPIA DE LAS  UNIDADES TECNOLÓGICAS DE SANTANDER.</t>
  </si>
  <si>
    <t xml:space="preserve">RECURSOS PROPIOS </t>
  </si>
  <si>
    <t>43232300   81111800</t>
  </si>
  <si>
    <t>MAYO</t>
  </si>
  <si>
    <t xml:space="preserve">PRESTACIÓN DEL SERVICIO  DE INFORMACIÓN JURÍDICA  DIARIA  A TRAVÉS DE UN PORTAL  VIRTUAL  DE NOTIFICACIONES  JUDICIALES  </t>
  </si>
  <si>
    <t>Yolanda Ortiz Ortiz                                                                                                                             Coordinadora Grupo de Recursos Fisicos                                                                             telefono: 6917700 Ext.1007-1008                                                                                comprasysuministros@correo.uts.edu.co</t>
  </si>
  <si>
    <t xml:space="preserve">   Vicerrector Administrativo y Financiero                                          JAIME ALBERTO PINZON DE MOYA                                   6917700  EXT 1312</t>
  </si>
  <si>
    <t xml:space="preserve"> Coordinadora Grupo de Recursos Físicos                  YOLANDA ORTIZ ORTIZ                                                                         Tel:  6917700 EXT 1007  - 1008</t>
  </si>
  <si>
    <t xml:space="preserve"> Coordinadora Grupo de Recursos Físicos                  YOLANDA ORTIZ ORTIZ                                                                                      Tel:  6917700 EXT 1007  - 1008</t>
  </si>
  <si>
    <t xml:space="preserve">   Secretario General                                                                                       EDGAR PACHON ARCINIEGAS                                                                        6917700  EXT 1309</t>
  </si>
  <si>
    <t>Jefe  Oficina  de Relaciones  Interinstitucionales  e Internacionales                                                                                                    BERNARDO PATIÑO MANSILLA                                                                     69177000 EXT 1321</t>
  </si>
  <si>
    <t xml:space="preserve">   Jefe Oficina de Infraestructura                                                      FREDY ARTURO PEÑA NORIEGA                                                     6917700  EXT 1312</t>
  </si>
  <si>
    <t>7 MESES</t>
  </si>
  <si>
    <t>DIRECTA</t>
  </si>
  <si>
    <t>SUMINISTRO DE  MEDICAMENTOS  Y   ELEMENTOS DE FISIOTERAPIA  PARA LOS CONSULTORIOS DEL AREA DE LA SALUD, ADSCRITOS A BIENESTARINSTITUCIONAL DE LAS UNIDADES TECNOLOGICAS DE SANTANDER.</t>
  </si>
  <si>
    <t xml:space="preserve">       Profesional Universitario                                                          GUSTAVO ADOLFO MORALES  SUAREZ                                                                              6917700 EXT 1235</t>
  </si>
  <si>
    <t>Secretario General                                                                                 EDGAR PACHON  ARCINIEGAS                                                       6917700   EXT. 1309</t>
  </si>
  <si>
    <t xml:space="preserve">SERVICIO DE MANTENIMIENTO PREVENTIVO DE LA PLANTA  ELECTRICA  PERKINSP-500 UBICADA EN EL EDIFICIO  B  DE LAS UNIDADES TECNOLOGICAS DE SANTANDER  SEDE BUCARAMANGA </t>
  </si>
  <si>
    <t xml:space="preserve">Jefe Oficina de Contabilidad                                                          GRISELDA PULIDO JAIMES                                                                               y                                                                                                                                   Jefe Oficina  de Recursos Informaticos                                     SERGIO SUAREZ BARAJAS  </t>
  </si>
  <si>
    <t>SUMINISTRO DE MATERIAL E INSTRUMENTAL ODONTOLOGICO PARA EL CONSULTORIO ODONTOLOGICO ADSCRITO A BIENESTAR INSTITUCIONAL DE LAS UNIDADES TECNOLOGICAS DE SANTANDER.,</t>
  </si>
  <si>
    <t>ADQUISICIÓN DE MATERIAL DE CONSULTA PARA LA DIRECCIÓN ADMINISTRATIVA Y FINANCIERA, SECRETARIA GENERAL, OFICINA ASESORA JURÍDICA, Y BIBLIOTECAS DE LAS DIFERENTES SEDES DE LAS UNIDADES TECNOLÓGICAS DE SANTANDER.</t>
  </si>
  <si>
    <t>1 MESES</t>
  </si>
  <si>
    <t xml:space="preserve">FEBRERO </t>
  </si>
  <si>
    <t>Profesional Universitario                                                             GUSTAVO ADOLFO MORALES SUAREZ                                                   TEL : 6917700 EXT. 1235   -  1236</t>
  </si>
  <si>
    <r>
      <rPr>
        <b/>
        <sz val="11"/>
        <color indexed="8"/>
        <rFont val="Calibri"/>
        <family val="2"/>
      </rPr>
      <t>MISION</t>
    </r>
    <r>
      <rPr>
        <sz val="11"/>
        <color theme="1"/>
        <rFont val="Calibri"/>
        <family val="2"/>
      </rPr>
      <t xml:space="preserve">: Somos una Institución pública de educación superior del orden departamental, dedicada a la formación de profesionales, con actitud crítica, ética, creativa e innovadora, soportada en procesos académicos de calidad, generación de conocimiento, desarrollo tecnológico y movilidad de actores académicos, apoyados en modelos de gestión administrativa y financiera efectivos para contribuir al desarrollo humano sostenible de su entorno regional, nacional e internacional.                                                                                                                                                                              </t>
    </r>
    <r>
      <rPr>
        <b/>
        <sz val="11"/>
        <color indexed="8"/>
        <rFont val="Calibri"/>
        <family val="2"/>
      </rPr>
      <t>VISION</t>
    </r>
    <r>
      <rPr>
        <sz val="11"/>
        <color theme="1"/>
        <rFont val="Calibri"/>
        <family val="2"/>
      </rPr>
      <t>: Las Unidades Tecnológicas de Santander serán una Institución universitaria, acreditada y reconocida por la calidad en la formación de ciudadanos de bien, que contribuirán al desarrollo social, económico, científico, tecnológico, ambiental y cultural de la sociedad.</t>
    </r>
  </si>
  <si>
    <t>SERVICIOS PROFESIONALES PARA DETERMINAR LA CALIFICACION DE LA CAPACIDAD DE PAGO DE LA DEUDA A LARGO PLAZO DE LAS UNIDADES TECNOLOGICAS DE SANTANDER</t>
  </si>
  <si>
    <t>44103112                                    44103107</t>
  </si>
  <si>
    <t xml:space="preserve">1 MESES  </t>
  </si>
  <si>
    <t xml:space="preserve">   Coordinador de  Recursos Informaticos                                                                          SERGIO SUAREZ BARAJAS                                                                           Tel: 6917700  EXT 2302</t>
  </si>
  <si>
    <t>RECOLECCION, TRANSPORTE, ALMACENAMIENTO TEMPORAL, TRATAMIENTO Y DISPOSICION FINAL DE RESIDUOS Y DESECHOS PELIGROSOS PARA LAS UNIDADES TECNOLOGICAS DE SANTANDER EN LA CIUDAD DE BUCARAMANGA Y CUCUTA AÑO 2017.</t>
  </si>
  <si>
    <t xml:space="preserve">PRESTACION DE LOS SERVICIOS PROFESIONALES DE CAPACITACION, ASESORIA,  MANTENIMIENTO ,  Y ACTUALIZACION DE SOFTWARE GD SOFT DELFIN EN LOS SISTEMAS FINANCIEROS,  CAJA MENOR, CARTERA, NOMINA, ALMACEN,  CONTRATOS, Y RECAUDOS  DURANTE LA VIGENCIA  DE 2017 .  </t>
  </si>
  <si>
    <t>PRESTACION DEL SERVICIO DE RESTAURACION  DE LIBROS - BIBLIOTECA  DE LA UNIDADES TECNOLOGICAS DE SANTANDER.</t>
  </si>
  <si>
    <t xml:space="preserve">2 MES </t>
  </si>
  <si>
    <t xml:space="preserve">MINIMA CUANTIA </t>
  </si>
  <si>
    <t>ADQUISICION DE ELEMENTOS Y VESTUARIO PARA PROTECCION Y SEGURIDAD INDUSTRIAL,  RADIOS DE COMUNICACION PARA LAS UNIDADES TECNOLOGICAS DE SANTANDER.</t>
  </si>
  <si>
    <t>ADQUISICIÓN, MANTENIMIENTO Y RECARGA DE EXTINTORES PARA LAS UNIDADES TECNOLÓGICAS DE SANTANDER SEDES BUCARAMANGA, PIEDECUESTA  Y BARRANCABERMEJA</t>
  </si>
  <si>
    <t>SEPTIEMBRE</t>
  </si>
  <si>
    <t>ADQUISICION DE EQUIPOS TECNOLOGICOS PARA EL FORTALECIMIENTO DE LAS AREAS ADMINISTRATIVAS Y DEL SISTEMA DE MONITOREO DE LAS UNIDADES TECNOLOGICAS DE SANTANDER SEDE BUCARAMANGA</t>
  </si>
  <si>
    <t>2 MESES</t>
  </si>
  <si>
    <t>RECURSOS PROUIS</t>
  </si>
  <si>
    <t xml:space="preserve">ADQUISICION  DE MOBILIARIO PARA LAS UNIDADES TECNOLOGICAS DE SANTANDER </t>
  </si>
  <si>
    <t>ADQUISICION DE  SCANNER CODIGO DE INVENTARIO</t>
  </si>
  <si>
    <t xml:space="preserve">6 MESES </t>
  </si>
  <si>
    <t>ADQUISICION DEL  FIREWALL DISPOSITIVO DE SEGURIDAD  DE LA RED PARA  LAS UNIDADES TECNOLOGICAS DE SANTANDER.</t>
  </si>
  <si>
    <t xml:space="preserve">2 MESES </t>
  </si>
  <si>
    <t>ADECUACIÓN DE ESPACIOS DE CONVIVENCIA PARA EL MEJORAMIENTO DEL BIENESTAR UNIVERSITARIO DE LAS UTS SEDE PRINCIPAL EN BUCARAMANGA.”</t>
  </si>
  <si>
    <t>42151505  42151911           41104213  42152508          42141501  12352104  42151681  42151660  42152200  42151806   42152450  42151663  42151805  53131501  42151614  42311512  42152200  12352319  47131800 53131608  42151806  42152003  42152443  42152601  48102109  14111525 42152010  42131501 42152400  42151807  42151627  42152428  42152428  42292904   42131606  53131626  42281807  42151625  42151624  42152303  42151600  42281709 46181541  42152400 42151635  42151639  42151681  46181533  46181700  42152508  42291614</t>
  </si>
  <si>
    <t>51171630  51142001  51102709  42144201  51102710  53131626   11121802  51161803   51241225  51241210   51241227  42241706 41104014  42311512  42241704  51172107   42241800  42144201    42311703  51171904  42241805  42191810  51191900  42142108  42311505  51142121  42251703  52121512 42311512   42201708  42311708  51142106  51161705  42132203  42132205  42241806  42142609  41104102  51142904   42143500  42271802  42241705  51151904  51171806  42241806  42241700  51161701  51142109   51102717  51171909 51101533  42241704  42132102  52121509  51161803   51191602  46182212  51171606  42312201  42131606  42241701  41113035  52121705  42251600  51241115  51241225  51102722   51241227  42311505  12162201   51142001  51172100   51172107  51191906  51212024  51142110  51142610   51142002   51191700  11121802   42142112 42293902</t>
  </si>
  <si>
    <t>31162414 32101522 26121524 27112135 27112151 27112100 30101515 39101900 39121640  39101900 39121701 43223300 27111543 26121634 32121500 40151608 40142000 40141731 41111900 40141731  41113630 15121902 27111918 15111501 42183060 40171511 40171600 40174912 40171511 31201500 31171806 30103100 60121303 31162403 44122107 27131517 60105704 31162004 40141725 40174608 40172608 40173508 40171617 40172808 30181800 40171708 27121704 30111700 40172508 30102403 40141608 40174908 40171600 40171603 40171617 40171600 40171617 40171600 40171611 30111801 31161509 31161507 31161533 31161509 31161505 31161502 31161500 31161509 31161507 27112007 31211803 30151500 40174612 40174606 40174608 40141700 27131505 30103605 30161509 11121610 23271804 23153501 12352310 25172800 40141751 31201600 11151511 23131503 31211906 31162200 27112409 26131603 40141700 31162004 40141700 23101510 27111804 31231402 31231404 31211908 31211522 31211502 31211508 31211501 31211505 27111605 30102315 30102306 27112151 31201616 31201600 31201607 31201610 31201618 27112209 27112004 40141720 25172500 23101500 22101901 31201605 27111552 40142000 40151800 30181804 27111708 27111700 30181804 27111708 25172500 31162800 27111933 27111929 27111918 30161600 30161503 30131600 41103311 27111729 27111700 27111716 27111728 27111552 27121800 27112006 23241615 23151600 30102404 31162403 30151805 30191800 11162116 27111909 40151600 27112000 23271400 30131704 12164900 30181503 27112838 23131506 27112838 27111701 27111801 23241610 27112035 40172808 40172800 40172808 31201509 31201507 27111801 55121704 31201503 27111915 15111509 26111604 27112100 31162801 31162402 30111601 24101507 30111600 46171501 30111607 39121305 23271810 31162300 31211904 27112841 25172800 31162403 27112017 11111700 40141639 30101503 30191502 27112100 27112135 30264304 31152302 31152209 12164905 40171708 24131500 27111729 31162800 26121600 39121607 39121432 26121634 30241511 43223300 40151601 40171517 39101605 39111705 39131719 39121402 44121618 39121405 43191511 30151703 39121112 43222612 23151601 30263201 27111704 55121700 39121528 27111552 39111611 43222640 20121613 41113740 43223300 39111521 27131502 26111701 26111702 56101500 27112151 43223303 43223309 23271411 43223300 41113630 23101510 41103311 39111610 39101615 39101614 39101605 27111729 39122245 39121633 31162400 31162404 43223306 39122200 43201612 22101708 43201605 30191501 39121402 27111736 27111701 39121400 31151503 39121529 43223300 39121434 39121409 40183100 30241511 31201535 31201535 27111801 27113101 31201502 27112100 23271806 26111704 32121500 46171501 39131714 39121303 43223307 39121303 43223303</t>
  </si>
  <si>
    <t>72102900    72121100</t>
  </si>
  <si>
    <t>SUMINISTRO DE ELEMENTOS DE PAPELERIA, UTILES DE OFICINA,  PARA LAS UNIDADES TECNOLOGICAS DE SANTANDER</t>
  </si>
  <si>
    <t>44121621 44122033 44122101 44121701 44121804 44111515 44101809 44101810 44103105 44122017 44122003 44111519 44121622 44122112 44103112 44121805 31201512 31201503 44121615 43202003 43202001 43201800 44122011 44122104 44122100 44122107 44111800 44121706 14111514 14111807 44121719 44121708 60121120 14121901 14111507 14121812 14111500 44121634 44122118 44122002 44101602 44121716 60121124 44121613 44122010
44121503 44111904 44121619 44121636 43202005 44121618 60121800 44103103</t>
  </si>
  <si>
    <t>SUMINISTRO DE CARTUCHOS, TONERES Y TINTAS PARA LAS IMPRESORAS DE LAS UNIDADES TECNOLOGICAS DE SANTANDER</t>
  </si>
  <si>
    <t xml:space="preserve">44103105 44103112 44103100 44103103 </t>
  </si>
  <si>
    <t xml:space="preserve">82121700 82121900 </t>
  </si>
  <si>
    <t>56101900 56112102 56112103 56112108 56112104 56112200 56112201 56112204 56121002 56121005 56121101 56121300</t>
  </si>
  <si>
    <t xml:space="preserve">43231508 43211701 </t>
  </si>
  <si>
    <t>43222500 43222501</t>
  </si>
  <si>
    <t xml:space="preserve">43201556 43201552 43201814 43201831 43202216 43211500 </t>
  </si>
  <si>
    <t>Jefe Biblioteca                                                                                       RICARDO SOLANO TOLOZA                                                                           Tel 6917700  Ext. 1001</t>
  </si>
  <si>
    <t>280 SMLV</t>
  </si>
  <si>
    <t>28 SMLV</t>
  </si>
  <si>
    <t>Coordinador  de Bienestar Institucional                                         PEDRO BELEN CARRILLO                                                                       6917700 EXT 1228</t>
  </si>
  <si>
    <t>PRESTAR EL SERVICIO DE FOTOCOPIADO, ENCUADERNACIÓN Y EMPASTES, PARA LAS UNIDADES TECNOLÓGICAS DE SANTANDER Y PARA DAR EN ARRENDAMIENTO TRES (3) ESPACIOS FISICOS UBICADOS EN LA SEDE PRINCIPAL UBICADA EN LA CIUDAD DE BUCARAMANGA Y UNO (1) UBICADO EN LA SEDE DEL MUNICIPIO DE  PIEDECUESTA, PARA PRESTAR DICHOS SERVICIOS.</t>
  </si>
  <si>
    <t>SUMINISTRO DE COMBUSTIBLE (GASOLINA Y ACPM) PARA LOS VEHICULOS OFICIALES Y OTROS DE LAS UNIDADES TECNOLOGICAS DE SANTANDER”</t>
  </si>
  <si>
    <t>PRESTACIÓN DEL SERVICIO DE TRANSPORTE DE CARGA A LOS LUGARES QUE REQUIERAN LAS UNIDADES TECNOLÓGICAS DE SANTANDER DEL TERRITORIO NACIONAL</t>
  </si>
  <si>
    <t xml:space="preserve">SUSCRIPCION  A UNA HERRAMIENTA  INFORMATICA  DE PREVENCION DE PLAGIO,  CON ACCESO A TRAVES  DE PLATAFORMA WEB PARA LA REALIZACION  DE CONSULTAS ESPECIFICAS </t>
  </si>
  <si>
    <t>SELECCIÓN MINIMA CUANTIA</t>
  </si>
  <si>
    <t xml:space="preserve">SELECCIÓN ABREVIADA DE MENOR CUANTIA </t>
  </si>
  <si>
    <t xml:space="preserve">1 MESES </t>
  </si>
  <si>
    <t>ADQUISICIÓN DE LAS PÓLIZAS DE SEGUROS QUE CONFORMAN EL PROGRAMA DE SEGUROS DE LAS UNIDADES TECNOLÓGICAS DE SANTANDER.” Grupo 1,2,3,4.</t>
  </si>
  <si>
    <t xml:space="preserve">ABRIL </t>
  </si>
  <si>
    <t>CONTRATO DE ARRENDAMIENTO  (Concede el uso y goce de 1.100 m2  correspondiente a los espacios  físicos del inmueble  ubicado en la   Cra.  9 No. 60-02 zona  común del conjunto residencial  Plaza Mayor,  ciudadela real de minas ,  del perímetro urbano  del municipio de Bucaramanga , destinada  para parqueadero de las motocicletas  de la comunidad académica  de las UTS</t>
  </si>
  <si>
    <t xml:space="preserve">4 MESES </t>
  </si>
  <si>
    <t>PRESTACIÓN DEL SERVICIO PÚBLICO DE TRANSPORTE TERRESTRE AUTOMOTOR  ESPECIAL, PARA EL DESPLAZAMIENTO DE ESTUDIANTES, DOCENTES Y PERSONAL DE LAS UNIDADES TECNOLÓGICAS DE SANTANDER, A LOS DIFERENTES LUGARES QUE  SE REQUIERAN DENTRO DEL TERRITORIO NACIONAL</t>
  </si>
  <si>
    <t xml:space="preserve">MEJORAMIENTO Y MANTENIMIENTO  DE LA INFRAESTRUCTURA  DE LAS UNIDADES TECNOLÓGICAS DE SANTANDER CON LA ADQUISICIÓN  DE MATERIALES ELÉCTRICOS Y DE REDES Y COMUNICACIONES Y LA  ADQUISICIÓN DE MATERIALES DE CONSTRUCCIÓN </t>
  </si>
  <si>
    <t>ADQUISICION DE CINTAS Y KITS DE LIMPIEZA Y TARJETAS PVC  PARA LA ELABORACION DE CARNES PARA LOS ESTUDIANTES DE LAS UNIDADES TECNOLOGICAS DE SANTANDER</t>
  </si>
  <si>
    <t>SUMINISTRO DE  EQUIPOS E INSUMOS  DE ASEO Y CAFETERIA PARA LAS UNIDADES TECNOLOGICAS DE SANTANDER</t>
  </si>
  <si>
    <t xml:space="preserve">SERVICIO DE MANTENIMIENTO DE LOS VEHICULOS OFICIALES  DE LAS UNIDADES TECNOLÓGICAS DE SANTANDER, CAMIONETA DODGE JOURNEY DE PLACAS OSA 981 Y CAMIONETA FORD RANGER DIESEL DE PLACAS  OSA 978. </t>
  </si>
  <si>
    <t>PRESTACION DEL SERVICIO  DE AUDITORIA PARA EL SEGUIMIENTO DEL SISTEMA DE GESTION  DE LA CALIDAD  BAJO LA NORMA  ISO 9001:2008 Y NTC-GP 1000:2009</t>
  </si>
  <si>
    <t xml:space="preserve">DIRECTA                      </t>
  </si>
  <si>
    <t xml:space="preserve">Oficina Asesora de Planeacion                                                      ROMIRA BOHORQUEZ PEDRAZA </t>
  </si>
  <si>
    <t xml:space="preserve">Jefe de la Oficina de Investigaciones                                      CARLOS CORZO RUIZ </t>
  </si>
  <si>
    <t>AGOSTO</t>
  </si>
  <si>
    <t>CONVENIO DE ASOCIACIÓN PARA EJECUTAR ACTIVIDADES DE FORMACIÓN Y CAPACITACIÓN INSTITUCIONAL, DESARROLLAR EL PROGRAMA DE BIENESTAR SOCIAL E INCENTIVOS PARA LOS EMPLEADOS PÚBLICOS Y DOCENTES DE PLANTA, EJECUTAR ACTIVIDADES DE BIENESTAR INSTITUCIONAL PARA ESTUDIANTES, EGRESADOS, DOCENTES Y PERSONAL ADMINISTRATIVOS DE LAS UTS CON LA CAJA DE SUBSIDIO FAMILIAR CAJASAN.</t>
  </si>
  <si>
    <t xml:space="preserve">  Director  Administrativo de  Talento Humano                                               MARISOL  OLAYA  RUEDA                                                                6917700  EXT 1307                                                                                                   Jefe de la Oficina de Desarrollo Académico                       RICHARD ALEXANDER CAICEDO RICO                                             Tel:  6917700 Ext. 1009</t>
  </si>
  <si>
    <t xml:space="preserve">5 MESES </t>
  </si>
  <si>
    <t>SELECCIÓN ABREVIADA</t>
  </si>
  <si>
    <t>PRESTACION DEL SERVICIO DE PAX HOTELERO "ALOJAMIENTO EN ACOMODACION INDIIVIDUAL- MULTIPLE Y ALIMENTACION" PARA LAS DELEGACIONES DE ESTUDIANTES, DOCENTES Y PERSONAL DE LAS UNIDADES TECNOLOGICAS DE SANTANDER</t>
  </si>
  <si>
    <t xml:space="preserve">ADQUISICION  DEL  LICENCIAMIENTO  SOFTWARE MICROSOFT BAJO LA MODALIDAD OVS ( OPEN VALUE SUSCRIPTION ) Y ANTIVIRUS PARA LAS UNIDADES TECNOLOGICAS  DE SANTANDER  </t>
  </si>
  <si>
    <t>ADQUISICION DE PRODUCTOS QUIMICOS, ANALISIS Y TRATAMIENTO REQUERIDO A LAS PISCINAS Y TANQUES DE ALMACENAMIENTO DE AGUA DE LA SEDE DEPORTIVA DE LAS UNIDADES TECNOLOGICAS DE SANTANDER</t>
  </si>
  <si>
    <t xml:space="preserve">12141901 49241712 51191700 73101602 47101608 49241712 12161503 41113300 40142500 47121602 </t>
  </si>
  <si>
    <t>EL ARRENDADOR CONCEDE EL USO DE LA FACHADA DEL LOCAL K- 21 SUPER CENTRO COMERCIAL ACROPOLIS, UBICADO EN LA AVENIDA SAMANES 9- 47 EN LA CIUDAD DE BUCARAMANGA PARA EL FUNCIONAMIENTO DE UN ASCENSOR PARA PERSONAS DISCAPACITADAS CON LAS SIGUIENTES CARACTERÍSTICAS: UNA PLATAFORMA ELEVADORA TIPO ELECTRO HIDRÁULICO DE ATAQUE INDIRECTO. –CAPACIDAD 250 KG. -ESTRUCTURA GENERAL EN ACERO ESTRUCTURAL PARA FIJACIÓN A MURO, TODO PINTADO EN ANTICORROSIVO NEGRO. —MAQUINA UNIDAD ELECTRO HIDRÁULICA PARA ASCENSOR TIPO 2:1 VELOCIDAD 12 M/MIN APROX. — OPERACIÓN SEMIAUTOMÁTICA CON RELOCALIZACIÓN EN EL PRIMER PISO. —RECORRIDO 5.00 MTS APROX. —PARADAS DOS (2) —MEDIDAS DE PLATAFORMA 1.00 M DE ANCHO X 1.45 M DE FONDO —MEDIDAS DE POZO 1.70 NI DE ANCHO X 1.60 M DE FONDO</t>
  </si>
  <si>
    <t>CONTRATO INTERADMINISTRATIVO CON LA UNIVERSIDAD DE PAMPLONA CON EL FIN DE REALIZAR SOPORTE ASINCRONICO POR CUATRO (4) MESES A LA VERSIÓN DEL SISTEMA DE INFORMACIÓN ACADEMUSOFT CON EL FIN DE FORTALECER LOS PROCESOS ACADEMICOS DE LAS UNIDADES TECNOLÓGICAS DE SANTANDER</t>
  </si>
  <si>
    <t xml:space="preserve">DIRECTA </t>
  </si>
  <si>
    <t xml:space="preserve">43233004 43233205                                      43232100 </t>
  </si>
  <si>
    <t>1 AÑO</t>
  </si>
  <si>
    <t xml:space="preserve">45 DIAS </t>
  </si>
  <si>
    <t>RESURSOS PROPIOS</t>
  </si>
  <si>
    <t xml:space="preserve">RECURSOS PROPIOS -RECURSOS  CREE- </t>
  </si>
  <si>
    <t xml:space="preserve">RECURSOS PROPIOS  </t>
  </si>
  <si>
    <t xml:space="preserve">ENERO </t>
  </si>
  <si>
    <t>RESURSOS PROPIOS-</t>
  </si>
  <si>
    <t xml:space="preserve">11 MESES </t>
  </si>
  <si>
    <t xml:space="preserve">RECURSOS PROPIOS- </t>
  </si>
  <si>
    <t>RECURSOS  NACION</t>
  </si>
  <si>
    <t>9 MESES</t>
  </si>
  <si>
    <t xml:space="preserve">MARZO </t>
  </si>
  <si>
    <t xml:space="preserve">3 MESES </t>
  </si>
  <si>
    <t xml:space="preserve">BIENESTAR INSTITUCIONAL </t>
  </si>
  <si>
    <t xml:space="preserve">10 MESES </t>
  </si>
  <si>
    <t>FEBRRERO</t>
  </si>
  <si>
    <t xml:space="preserve">9 MESES </t>
  </si>
  <si>
    <t xml:space="preserve">8 MESES </t>
  </si>
  <si>
    <t xml:space="preserve">ADQUISICION DE EQUIPOS Y SOFTWARE PARA LAS UTS </t>
  </si>
  <si>
    <t xml:space="preserve">MEJORAMIENTO DE LA INFRAESTRUCTURA FÍSICA DE LAS UTS </t>
  </si>
  <si>
    <t>CREACION DEL LABORATORIO - CENTRO DE ALTO RENDIMIENTO PARA EL DESARROLLO DEL COMPONENTE PRACTICO DEL PROGRAMA ACTIVIDAD FISICA Y DEPORTE DE LAS UNIDADES TECNOLOGICAS DE SANTANDER</t>
  </si>
  <si>
    <t>ADQUISICION TECNOLÓGICA PARA EL “CENTRO DE INNOVACIÓN Y DESARROLLO TECNOLÓGICO EMPRESARIAL PARA LA MODA SOSTENIBLE” -CIDTE- DE LAS UNIDADES TECNOLÓGICAS DE SANTANDER.</t>
  </si>
  <si>
    <t>IMPLEMENTACIÓN DE HERRAMIENTAS TECNOLÓGICAS PARA EL ACCESO A LA INFORMACIÓN BIBLIOGRÁFICA DEL GRUPO RECURSOS DE INFORMACIÓN PARA LA ENSEÑANZA Y EL APRENDIZAJE DE LAS UNIDADES TECNOLÓGICAS DE SANTANDER</t>
  </si>
  <si>
    <t>TUTORÍA COMO ESPACIO DE REFUERZO COGNITIVO Y METODOLÓGICO PARA LAS UNIDADES TECNOLÓGICAS DE SANTANDER</t>
  </si>
  <si>
    <t>FORTALECIMIENTO DEL MODELO DE VIRTUALIZACION PARA LA GESTION DEL APRENDIZAJE EN LINEA Y OPTIMIZACION DEL DESEMPEÑO ACADEMICO MEDIANTE ACCIONES PARA LA PERMANENCIA ESTUDIANTIL CON EL USO DE LAS TIC EN LAS UNIDADES TECNOLOGICAS DE SANTANDER</t>
  </si>
  <si>
    <t xml:space="preserve">           Jefe Oficina Asesora  Jurídica                                                          OLGA LUCIA PINEDA                                                                                        Tel: 6917700   EXT  1317   </t>
  </si>
  <si>
    <t xml:space="preserve">COMPRA DE UNIFORMES DEPORTIVOS DE COMPETENCIA Y PRESENTACION, ADQUISICION DE TRAJES TIPICOS Y ARTISTICOS PARA LOS GRUPOS MUSCICALES Y DE BAILE DE LA INSTITUCION, </t>
  </si>
  <si>
    <t xml:space="preserve">BIENESTAR E INTERACCIÓN SOCIAL EN LA EDUCACIÓN VIRTUAL </t>
  </si>
  <si>
    <t>CREACIÓN DE UN LABORATORIO EMPRESARIAL VIRTUAL QUE FAVOREZCA EL DESARROLLO DE COMPETENCIAS DE LOS ESTUDIANTES DE LA FACULTAD DE CIENCIAS SOCIOECONÓMICAS Y EMPRESARIALES A TRAVÉS DE LA INTEGRACIÓN DE CONOCIMIENTOS INTERACTIVOS DE LOS PROFESORES</t>
  </si>
  <si>
    <t xml:space="preserve">ALBERTO SERRANO ACEVEDO                                                                  Vice-Rector Academico                                                                                   Ext 1303  </t>
  </si>
  <si>
    <r>
      <t xml:space="preserve">CONTRATO DE ARRENDAMIENTO   PARA LA FORMALIZACIÓN DEL USO DE LA INFRAESTRUCTURA FISICA DE LOS COLEGIOS  PARA EL FUNCIONAMIENTO DE LOS PROGRAMAS ACADÉMICOS  DE LAS UNIDADES TECNOLÓGICAS DE SANTANDER SEDE  </t>
    </r>
    <r>
      <rPr>
        <b/>
        <sz val="10"/>
        <rFont val="Calibri"/>
        <family val="2"/>
      </rPr>
      <t>SAN GIL.</t>
    </r>
  </si>
  <si>
    <r>
      <t>DESARROLLAR CONJUNTAMENTE  HERRAMIENTAS  PARA PROMOVER  EL ACCESO  A LA EDUCACION  SUPERIOR  Y LA FORMACION  PARA EL TRABAJO Y DESARROLLO HUMANO EN EL MUNICIPIO DE</t>
    </r>
    <r>
      <rPr>
        <b/>
        <sz val="10"/>
        <rFont val="Calibri"/>
        <family val="2"/>
      </rPr>
      <t xml:space="preserve"> BARRANCABERMEJA</t>
    </r>
    <r>
      <rPr>
        <sz val="10"/>
        <rFont val="Calibri"/>
        <family val="2"/>
      </rPr>
      <t xml:space="preserve"> , GARANTIZANDOSE EL PASO DE LA MEDIA  A LA FORMACION TECNICA , TECNOLOGICA Y PROFESIONAL - COLEGIOS QUE HACEN PARTE DEL PRESENTE  CONVENIO - INSTITUCION EDUCATIVA DIEGO HERNANDEZ DE GALLEGO-  INSTITUCION EDUCATIVA INSTITUTO TECNICO SUPERIOR  INDUSTRIAL </t>
    </r>
  </si>
  <si>
    <r>
      <t>CONTRATO INTERADMINISTRATIVO  ENTRE LAS UTS Y  EL</t>
    </r>
    <r>
      <rPr>
        <b/>
        <sz val="10"/>
        <rFont val="Calibri"/>
        <family val="2"/>
      </rPr>
      <t xml:space="preserve"> MUNICIPIO DE BUCARAMANGA </t>
    </r>
    <r>
      <rPr>
        <sz val="10"/>
        <rFont val="Calibri"/>
        <family val="2"/>
      </rPr>
      <t>PARA LA FORMALIZACIÓN DEL USO DE LA INFRAESTRUCTURA FISICA DE LOS COLEGIOS PÚBLICOS: INSTITUTO  POLITECNICO, INSTITUCION  EDUCATIVA NUESTRA SEÑORA DEL PILAR Y COLEGIO AURELIO MARTINEZ MUTIS ;  PARA EL FUNCIONAMIENTO DE LOS PROGRAMAS ACADÉMICOS EN LA JORNADA NOCTURNA DE LAS UNIDADES TECNOLÓGICAS DE SANTANDER.</t>
    </r>
  </si>
  <si>
    <r>
      <t>AUNAR ESFUERZOS CON EL FIN DE BRINDAR  ESPACIOS FISICOS  QUE PERMITAN DESARROLLAR  LAS</t>
    </r>
    <r>
      <rPr>
        <b/>
        <sz val="10"/>
        <rFont val="Calibri"/>
        <family val="2"/>
      </rPr>
      <t xml:space="preserve"> CEREMONIAS DE GRADO</t>
    </r>
    <r>
      <rPr>
        <sz val="10"/>
        <rFont val="Calibri"/>
        <family val="2"/>
      </rPr>
      <t xml:space="preserve"> DE LOS ESTUDIANTES  DE LAS UNIDADES TECNOLOGICAS DE SANTANDER  EN LAS CONDICIONES  DE INFRAESTRUCTURA  NECESARIAS PARA  EL ADECUADO DESARROLLO DE LAS MISMAS</t>
    </r>
  </si>
  <si>
    <t>Grupo de Educación Virtual y TIC                                                      JUAN CARLOS DIAZ DIAZ                                                                                  Ext 2016</t>
  </si>
  <si>
    <t>Facultad de Ciencias Socioeconómicas y Empresariales                                                           JAVIER MENDOZA                                                                                                 Ext 1330</t>
  </si>
  <si>
    <t>Grupo De Recursos Informáticos                                                                             SERGIO SUAREZ BARAJAS                                                                                 Ext. 2303</t>
  </si>
  <si>
    <t xml:space="preserve">                                                                                                                              Facultad de Ciencias Socioeconómicas y Empresariales                                                                 JAVIER MENDOZA                                                                                              Ext. 1330</t>
  </si>
  <si>
    <t>Grupo de Recursos de Información para la 
Enseñanza y el Aprendizaje                                                                 SERGIO SUAREZ BARAJAS     
Ext 2303</t>
  </si>
  <si>
    <t>Oficina de Desarrollo Academico                                                 RICHARD  ALEXANDER CAICEDO RICO                                               Ext. 1009- 1010</t>
  </si>
  <si>
    <t xml:space="preserve"> JUAN CARLOS DIAZ DIAZ                                                                           Grupo de Educación Virtual y TIC                                                                Ext 2016</t>
  </si>
  <si>
    <t>RECURSOS CREE</t>
  </si>
  <si>
    <t>MANTENIMIENTO DATACENTER</t>
  </si>
  <si>
    <t xml:space="preserve">PRESTAR SERVICIOS LOGISTICOS DE APOYO AL PROYECTO   CDMB- UTS, DEL GRUPO DE PROYECCION SOCIAL ADSCRITO A LA DIRECCION DE INVESTIGACIONES Y EXTENSION DE LAS UNIDADES TECNOLOGICAS DE SANTANDER </t>
  </si>
  <si>
    <t>JAVIER MENDOZA                                                                           Director de Investigaciones y Extensión  (E)                                         Ext. 1341</t>
  </si>
  <si>
    <t>PARTICIPACIONES EN  TORNEOS DEPARTAMENTALES y JUEGOS NACIONALES</t>
  </si>
  <si>
    <t>JUEGOS  ASCUN 2018</t>
  </si>
  <si>
    <t>Dirección de Regionalización                                                     EDUARDO SANMIGUEL                                                               6917700  EXT 5201</t>
  </si>
  <si>
    <t>OCTUBRE</t>
  </si>
  <si>
    <t xml:space="preserve">SERVICIO DE MANTENIMIENTO Y SOPORTE PARA UPS DE LAS UNIDADES TECNOLOGICAS DE SANTANDER </t>
  </si>
  <si>
    <t>Vicerrectoría Académica- ALBERTO SERRANO Ext 1204</t>
  </si>
  <si>
    <t>INSUMOS DE LABORATORIO FCNI</t>
  </si>
  <si>
    <r>
      <t>Institucionalización de la investigación, el desarrollo tecnológico y la innovación como componentes esenciales de la cultura organizacional y la prospectiva,  Gestión del conocimiento para la construcción de comunidad académica y científica, Evaluación, autoevaluación y autorregulación de los programas académicos de la Institución, orientados a la actualización y revisión permanente del Proyecto Educativo Institucional,  Profesores, investigadores, estudiantes y egresados  para el incremento de la calidad académica. La entidad cuenta con sedes en Bucaramanga, Vélez, San Gil, Barrancabermeja y Cúcuta; todas las compras se centralizan en la sede principal ubicada en Bucaramanga y la logistica es asumida por la entidad;</t>
    </r>
    <r>
      <rPr>
        <sz val="11"/>
        <rFont val="Calibri"/>
        <family val="2"/>
      </rPr>
      <t xml:space="preserve"> Las UTS cuenta con una planta de personal de 103 personas y un presupuesto anual proyectado para la vigencia 2018 por valor de SETENTA Y CUATRO MIL NOVENTA Y OCHO MILLONES NOVECIENTOS VEINTITRES MIL QUINIENTOS DIECISIETE PESOS MONEDA CORRIENTE ($74.098.923.517 )</t>
    </r>
  </si>
  <si>
    <t xml:space="preserve">   Coordinador de  Recursos Informaticos                                                                          JUAN CARLOS DIAZ                                                                           Tel: 6917700  EXT 2302</t>
  </si>
  <si>
    <t>40101715 42183020 21102100 60104411 41114412 41111949</t>
  </si>
  <si>
    <t xml:space="preserve">72101500 72102900 72103300 72151500 72152700 95121900  </t>
  </si>
  <si>
    <t>RECURSOS DE INVERSION CREE</t>
  </si>
  <si>
    <t>RECURSOS INVERSION CREE</t>
  </si>
  <si>
    <t>60101725 60103201 60102613 60103501 60103301 60103101 60103408 60103502</t>
  </si>
  <si>
    <t>72154200 60131500</t>
  </si>
  <si>
    <t xml:space="preserve">42172101 42181701 42271600 41113686 42182701 42182705 42181600 41115800 26111706 43211507  42192207 95141903 42141800 49221500 49211802 49221500 49221505 49161704 49161703  49161701  49161710 49161700 49161517 49161500 49161520 49161521 49221500 60104604 49171500 49201603 49201600 49161607 49201605 49201605 49221500 49201609 49171504 49221500  49181507 49211829 60104105   
</t>
  </si>
  <si>
    <t>72101500 72103300 72121400 72152700 81101500 95121900</t>
  </si>
  <si>
    <t>78111808 50192800
55101500
53102516
53103200
53103100</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</si>
</sst>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 _€"/>
    <numFmt numFmtId="192" formatCode="[$$-240A]\ #,##0"/>
    <numFmt numFmtId="193" formatCode="[$-C0A]dddd\,\ dd&quot; de &quot;mmmm&quot; de &quot;yyyy"/>
    <numFmt numFmtId="194" formatCode="0.0"/>
    <numFmt numFmtId="195" formatCode="#,##0.00\ _€"/>
    <numFmt numFmtId="196" formatCode="&quot;$&quot;\ #,##0"/>
  </numFmts>
  <fonts count="48">
    <font>
      <sz val="11"/>
      <color theme="1"/>
      <name val="Calibri"/>
      <family val="2"/>
    </font>
    <font>
      <sz val="11"/>
      <color indexed="8"/>
      <name val="Calibri"/>
      <family val="2"/>
    </font>
    <font>
      <b/>
      <sz val="11"/>
      <color indexed="8"/>
      <name val="Calibri"/>
      <family val="2"/>
    </font>
    <font>
      <sz val="11"/>
      <name val="Calibri"/>
      <family val="2"/>
    </font>
    <font>
      <sz val="10"/>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40"/>
      <name val="Calibri"/>
      <family val="2"/>
    </font>
    <font>
      <sz val="10"/>
      <color indexed="10"/>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B0F0"/>
      <name val="Calibri"/>
      <family val="2"/>
    </font>
    <font>
      <sz val="10"/>
      <color rgb="FFFF0000"/>
      <name val="Calibri"/>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right style="thin"/>
      <top style="thin"/>
      <bottom style="thin"/>
    </border>
    <border>
      <left style="thin"/>
      <right>
        <color indexed="63"/>
      </right>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95">
    <xf numFmtId="0" fontId="0" fillId="0" borderId="0" xfId="0" applyFont="1" applyAlignment="1">
      <alignment/>
    </xf>
    <xf numFmtId="0" fontId="0" fillId="0" borderId="0" xfId="0" applyAlignment="1">
      <alignment wrapText="1"/>
    </xf>
    <xf numFmtId="0" fontId="43" fillId="0" borderId="0" xfId="0" applyFont="1" applyAlignment="1">
      <alignment/>
    </xf>
    <xf numFmtId="0" fontId="0" fillId="0" borderId="0" xfId="0" applyFill="1" applyAlignment="1">
      <alignment wrapText="1"/>
    </xf>
    <xf numFmtId="0" fontId="0" fillId="0" borderId="0" xfId="0" applyAlignment="1">
      <alignment vertical="center" wrapText="1"/>
    </xf>
    <xf numFmtId="0" fontId="0" fillId="0" borderId="0" xfId="0"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0" fillId="0" borderId="11" xfId="0"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1" fontId="4" fillId="0" borderId="10" xfId="0" applyNumberFormat="1" applyFont="1" applyFill="1" applyBorder="1" applyAlignment="1">
      <alignment vertical="center" wrapText="1"/>
    </xf>
    <xf numFmtId="1"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0" fontId="0" fillId="0" borderId="0" xfId="0" applyNumberFormat="1" applyAlignment="1">
      <alignment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0" xfId="0" applyFill="1" applyAlignment="1">
      <alignment vertical="center" wrapText="1"/>
    </xf>
    <xf numFmtId="0" fontId="4" fillId="0" borderId="10" xfId="0" applyFont="1" applyFill="1" applyBorder="1" applyAlignment="1">
      <alignment horizontal="right" vertical="center" wrapText="1"/>
    </xf>
    <xf numFmtId="0" fontId="4" fillId="0" borderId="10" xfId="0" applyFont="1" applyFill="1" applyBorder="1" applyAlignment="1">
      <alignment horizont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0" fillId="0" borderId="0" xfId="0" applyFill="1" applyAlignment="1">
      <alignment horizontal="center" vertical="center" wrapText="1"/>
    </xf>
    <xf numFmtId="0" fontId="26" fillId="33" borderId="13" xfId="38" applyFill="1" applyBorder="1" applyAlignment="1">
      <alignment horizontal="center" vertical="center" wrapText="1"/>
    </xf>
    <xf numFmtId="0" fontId="26" fillId="33" borderId="13" xfId="38" applyNumberFormat="1" applyFill="1" applyBorder="1" applyAlignment="1">
      <alignment horizontal="center" vertical="center" wrapText="1"/>
    </xf>
    <xf numFmtId="0" fontId="26" fillId="33" borderId="14" xfId="38" applyFill="1" applyBorder="1" applyAlignment="1">
      <alignment horizontal="center" vertical="center" wrapText="1"/>
    </xf>
    <xf numFmtId="0" fontId="44" fillId="0" borderId="10" xfId="0" applyFont="1" applyFill="1" applyBorder="1" applyAlignment="1">
      <alignment vertical="center" wrapText="1"/>
    </xf>
    <xf numFmtId="1" fontId="44"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0" fillId="0" borderId="10" xfId="0" applyFill="1" applyBorder="1" applyAlignment="1">
      <alignment vertical="center" wrapText="1"/>
    </xf>
    <xf numFmtId="0" fontId="45" fillId="0" borderId="10" xfId="0" applyFont="1" applyFill="1" applyBorder="1" applyAlignment="1">
      <alignment horizontal="right"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0" fillId="0" borderId="0" xfId="0" applyFill="1" applyBorder="1" applyAlignment="1">
      <alignment horizontal="center" vertical="center" wrapText="1"/>
    </xf>
    <xf numFmtId="1" fontId="3" fillId="0" borderId="10" xfId="0" applyNumberFormat="1" applyFont="1" applyFill="1" applyBorder="1" applyAlignment="1">
      <alignment vertical="center" wrapText="1"/>
    </xf>
    <xf numFmtId="1" fontId="0" fillId="0" borderId="0" xfId="0" applyNumberFormat="1" applyAlignment="1">
      <alignment/>
    </xf>
    <xf numFmtId="0" fontId="0" fillId="0" borderId="15" xfId="0" applyBorder="1" applyAlignment="1">
      <alignment wrapText="1"/>
    </xf>
    <xf numFmtId="0" fontId="4" fillId="0" borderId="15" xfId="0" applyNumberFormat="1" applyFont="1" applyFill="1" applyBorder="1" applyAlignment="1">
      <alignment horizontal="center" vertical="center" wrapText="1"/>
    </xf>
    <xf numFmtId="0" fontId="26" fillId="33" borderId="10" xfId="38" applyFill="1" applyBorder="1" applyAlignment="1">
      <alignment vertical="center" wrapText="1"/>
    </xf>
    <xf numFmtId="0" fontId="0" fillId="0" borderId="0" xfId="0"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vertical="center" wrapText="1"/>
    </xf>
    <xf numFmtId="1" fontId="46" fillId="0" borderId="1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46" fillId="0" borderId="10" xfId="0" applyFont="1" applyFill="1" applyBorder="1" applyAlignment="1">
      <alignment horizontal="center" wrapText="1"/>
    </xf>
    <xf numFmtId="0" fontId="46" fillId="0" borderId="0" xfId="0" applyFont="1" applyFill="1" applyBorder="1" applyAlignment="1">
      <alignment horizontal="center" vertical="center"/>
    </xf>
    <xf numFmtId="0" fontId="46" fillId="0" borderId="0" xfId="0" applyFont="1" applyFill="1" applyBorder="1" applyAlignment="1">
      <alignment vertical="center" wrapText="1"/>
    </xf>
    <xf numFmtId="17"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6" fillId="0" borderId="16" xfId="0" applyFont="1" applyFill="1" applyBorder="1" applyAlignment="1">
      <alignment horizontal="center" vertical="center"/>
    </xf>
    <xf numFmtId="0" fontId="46" fillId="0" borderId="16" xfId="0" applyFont="1" applyFill="1" applyBorder="1" applyAlignment="1">
      <alignment horizontal="center" vertical="center" wrapText="1"/>
    </xf>
    <xf numFmtId="17" fontId="46" fillId="0" borderId="17" xfId="0" applyNumberFormat="1" applyFont="1" applyFill="1" applyBorder="1" applyAlignment="1">
      <alignment horizontal="center" vertical="center" wrapText="1"/>
    </xf>
    <xf numFmtId="17" fontId="46" fillId="0" borderId="15"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wrapText="1"/>
    </xf>
    <xf numFmtId="0" fontId="0" fillId="0" borderId="0" xfId="0" applyFill="1" applyBorder="1" applyAlignment="1">
      <alignment horizontal="center" vertical="center" wrapText="1"/>
    </xf>
    <xf numFmtId="0" fontId="0" fillId="0" borderId="18" xfId="0" applyFill="1" applyBorder="1" applyAlignment="1">
      <alignment wrapText="1"/>
    </xf>
    <xf numFmtId="0" fontId="0" fillId="0" borderId="19" xfId="0" applyFill="1" applyBorder="1" applyAlignment="1">
      <alignment wrapText="1"/>
    </xf>
    <xf numFmtId="0" fontId="0" fillId="0" borderId="19" xfId="0" applyFill="1" applyBorder="1" applyAlignment="1" quotePrefix="1">
      <alignment horizontal="left" wrapText="1"/>
    </xf>
    <xf numFmtId="0" fontId="33" fillId="0" borderId="19" xfId="45" applyFill="1" applyBorder="1" applyAlignment="1" quotePrefix="1">
      <alignment wrapText="1"/>
    </xf>
    <xf numFmtId="0" fontId="0" fillId="0" borderId="19" xfId="0" applyFill="1" applyBorder="1" applyAlignment="1">
      <alignment horizontal="justify" wrapText="1"/>
    </xf>
    <xf numFmtId="0" fontId="3" fillId="0" borderId="19" xfId="0" applyFont="1" applyFill="1" applyBorder="1" applyAlignment="1">
      <alignment horizontal="justify" wrapText="1"/>
    </xf>
    <xf numFmtId="186" fontId="0" fillId="0" borderId="19" xfId="0" applyNumberFormat="1" applyFill="1" applyBorder="1" applyAlignment="1">
      <alignment wrapText="1"/>
    </xf>
    <xf numFmtId="14" fontId="0" fillId="0" borderId="20" xfId="0" applyNumberFormat="1" applyFill="1" applyBorder="1" applyAlignment="1">
      <alignment wrapText="1"/>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0" xfId="0" applyFont="1" applyFill="1" applyAlignment="1">
      <alignment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left" wrapText="1"/>
    </xf>
    <xf numFmtId="0" fontId="46" fillId="0" borderId="10" xfId="0" applyFont="1" applyFill="1" applyBorder="1" applyAlignment="1">
      <alignment horizontal="justify"/>
    </xf>
    <xf numFmtId="0" fontId="46" fillId="0" borderId="10" xfId="0" applyFont="1" applyFill="1" applyBorder="1" applyAlignment="1">
      <alignment horizontal="justify" vertical="center"/>
    </xf>
    <xf numFmtId="0" fontId="47" fillId="0" borderId="10" xfId="0" applyFont="1" applyFill="1" applyBorder="1" applyAlignment="1">
      <alignment vertical="center" wrapText="1"/>
    </xf>
    <xf numFmtId="0" fontId="47" fillId="0" borderId="10" xfId="0" applyFont="1" applyFill="1" applyBorder="1" applyAlignment="1">
      <alignment vertical="center"/>
    </xf>
    <xf numFmtId="0" fontId="47" fillId="0" borderId="10" xfId="0" applyFont="1" applyFill="1" applyBorder="1" applyAlignment="1">
      <alignment horizontal="justify" vertical="center" wrapText="1"/>
    </xf>
    <xf numFmtId="0" fontId="4" fillId="0" borderId="10" xfId="0" applyFont="1" applyBorder="1" applyAlignment="1">
      <alignment vertical="center"/>
    </xf>
    <xf numFmtId="1" fontId="46" fillId="0" borderId="10" xfId="0" applyNumberFormat="1" applyFont="1" applyFill="1" applyBorder="1" applyAlignment="1">
      <alignment horizontal="right" vertical="center" wrapText="1"/>
    </xf>
    <xf numFmtId="17" fontId="46" fillId="0" borderId="10" xfId="0" applyNumberFormat="1" applyFont="1" applyFill="1" applyBorder="1" applyAlignment="1">
      <alignment horizontal="center" vertical="center" wrapText="1"/>
    </xf>
    <xf numFmtId="196" fontId="46" fillId="0" borderId="0" xfId="0" applyNumberFormat="1" applyFont="1" applyFill="1" applyBorder="1" applyAlignment="1">
      <alignment horizontal="righ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s.edu.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82"/>
  <sheetViews>
    <sheetView tabSelected="1" zoomScale="80" zoomScaleNormal="80" zoomScalePageLayoutView="80" workbookViewId="0" topLeftCell="A75">
      <selection activeCell="C77" sqref="C77"/>
    </sheetView>
  </sheetViews>
  <sheetFormatPr defaultColWidth="10.8515625" defaultRowHeight="15"/>
  <cols>
    <col min="1" max="1" width="10.8515625" style="9" customWidth="1"/>
    <col min="2" max="2" width="16.7109375" style="1" customWidth="1"/>
    <col min="3" max="3" width="69.00390625" style="3" customWidth="1"/>
    <col min="4" max="4" width="15.140625" style="14" customWidth="1"/>
    <col min="5" max="5" width="15.140625" style="1" customWidth="1"/>
    <col min="6" max="6" width="21.28125" style="1" bestFit="1" customWidth="1"/>
    <col min="7" max="7" width="26.7109375" style="1" bestFit="1" customWidth="1"/>
    <col min="8" max="8" width="21.28125" style="1" customWidth="1"/>
    <col min="9" max="9" width="16.421875" style="1" customWidth="1"/>
    <col min="10" max="10" width="16.140625" style="1" customWidth="1"/>
    <col min="11" max="11" width="16.7109375" style="1" customWidth="1"/>
    <col min="12" max="12" width="47.140625" style="1" customWidth="1"/>
    <col min="13" max="16384" width="10.8515625" style="1" customWidth="1"/>
  </cols>
  <sheetData>
    <row r="2" ht="15">
      <c r="B2" s="2" t="s">
        <v>20</v>
      </c>
    </row>
    <row r="3" ht="15">
      <c r="B3" s="2"/>
    </row>
    <row r="4" ht="15.75" thickBot="1">
      <c r="B4" s="2" t="s">
        <v>0</v>
      </c>
    </row>
    <row r="5" spans="2:9" ht="15">
      <c r="B5" s="8" t="s">
        <v>1</v>
      </c>
      <c r="C5" s="61" t="s">
        <v>27</v>
      </c>
      <c r="F5" s="86" t="s">
        <v>25</v>
      </c>
      <c r="G5" s="87"/>
      <c r="H5" s="87"/>
      <c r="I5" s="88"/>
    </row>
    <row r="6" spans="2:9" ht="15">
      <c r="B6" s="37" t="s">
        <v>2</v>
      </c>
      <c r="C6" s="62" t="s">
        <v>28</v>
      </c>
      <c r="F6" s="89"/>
      <c r="G6" s="90"/>
      <c r="H6" s="90"/>
      <c r="I6" s="91"/>
    </row>
    <row r="7" spans="2:9" ht="15">
      <c r="B7" s="37" t="s">
        <v>3</v>
      </c>
      <c r="C7" s="63">
        <v>6917700</v>
      </c>
      <c r="F7" s="89"/>
      <c r="G7" s="90"/>
      <c r="H7" s="90"/>
      <c r="I7" s="91"/>
    </row>
    <row r="8" spans="2:9" ht="15">
      <c r="B8" s="37" t="s">
        <v>16</v>
      </c>
      <c r="C8" s="64" t="s">
        <v>29</v>
      </c>
      <c r="F8" s="89"/>
      <c r="G8" s="90"/>
      <c r="H8" s="90"/>
      <c r="I8" s="91"/>
    </row>
    <row r="9" spans="2:9" ht="165">
      <c r="B9" s="37" t="s">
        <v>19</v>
      </c>
      <c r="C9" s="65" t="s">
        <v>94</v>
      </c>
      <c r="F9" s="92"/>
      <c r="G9" s="93"/>
      <c r="H9" s="93"/>
      <c r="I9" s="94"/>
    </row>
    <row r="10" spans="2:9" ht="231" customHeight="1">
      <c r="B10" s="37" t="s">
        <v>4</v>
      </c>
      <c r="C10" s="66" t="s">
        <v>218</v>
      </c>
      <c r="F10" s="3"/>
      <c r="G10" s="3"/>
      <c r="H10" s="3"/>
      <c r="I10" s="3"/>
    </row>
    <row r="11" spans="2:9" ht="60">
      <c r="B11" s="37" t="s">
        <v>5</v>
      </c>
      <c r="C11" s="62" t="s">
        <v>75</v>
      </c>
      <c r="F11" s="86" t="s">
        <v>24</v>
      </c>
      <c r="G11" s="87"/>
      <c r="H11" s="87"/>
      <c r="I11" s="88"/>
    </row>
    <row r="12" spans="2:9" ht="30">
      <c r="B12" s="37" t="s">
        <v>21</v>
      </c>
      <c r="C12" s="14">
        <v>23065533574</v>
      </c>
      <c r="F12" s="89"/>
      <c r="G12" s="90"/>
      <c r="H12" s="90"/>
      <c r="I12" s="91"/>
    </row>
    <row r="13" spans="2:9" ht="45">
      <c r="B13" s="37" t="s">
        <v>22</v>
      </c>
      <c r="C13" s="67">
        <v>206560760</v>
      </c>
      <c r="D13" s="14" t="s">
        <v>130</v>
      </c>
      <c r="F13" s="89"/>
      <c r="G13" s="90"/>
      <c r="H13" s="90"/>
      <c r="I13" s="91"/>
    </row>
    <row r="14" spans="2:9" ht="45">
      <c r="B14" s="37" t="s">
        <v>23</v>
      </c>
      <c r="C14" s="67">
        <v>20656076</v>
      </c>
      <c r="D14" s="14" t="s">
        <v>131</v>
      </c>
      <c r="F14" s="89"/>
      <c r="G14" s="90"/>
      <c r="H14" s="90"/>
      <c r="I14" s="91"/>
    </row>
    <row r="15" spans="2:9" ht="45.75" thickBot="1">
      <c r="B15" s="37" t="s">
        <v>18</v>
      </c>
      <c r="C15" s="68">
        <v>43129</v>
      </c>
      <c r="F15" s="92"/>
      <c r="G15" s="93"/>
      <c r="H15" s="93"/>
      <c r="I15" s="94"/>
    </row>
    <row r="17" ht="15.75" thickBot="1">
      <c r="B17" s="2" t="s">
        <v>15</v>
      </c>
    </row>
    <row r="18" spans="1:26" s="5" customFormat="1" ht="81.75" customHeight="1">
      <c r="A18" s="34"/>
      <c r="B18" s="39" t="s">
        <v>26</v>
      </c>
      <c r="C18" s="39" t="s">
        <v>6</v>
      </c>
      <c r="D18" s="24" t="s">
        <v>17</v>
      </c>
      <c r="E18" s="23" t="s">
        <v>7</v>
      </c>
      <c r="F18" s="23" t="s">
        <v>8</v>
      </c>
      <c r="G18" s="23" t="s">
        <v>9</v>
      </c>
      <c r="H18" s="23" t="s">
        <v>10</v>
      </c>
      <c r="I18" s="23" t="s">
        <v>11</v>
      </c>
      <c r="J18" s="23" t="s">
        <v>12</v>
      </c>
      <c r="K18" s="23" t="s">
        <v>13</v>
      </c>
      <c r="L18" s="25" t="s">
        <v>14</v>
      </c>
      <c r="M18" s="22"/>
      <c r="N18" s="22"/>
      <c r="O18" s="22"/>
      <c r="P18" s="22"/>
      <c r="Q18" s="22"/>
      <c r="R18" s="22"/>
      <c r="S18" s="22"/>
      <c r="T18" s="22"/>
      <c r="U18" s="22"/>
      <c r="V18" s="22"/>
      <c r="W18" s="22"/>
      <c r="X18" s="22"/>
      <c r="Y18" s="22"/>
      <c r="Z18" s="22"/>
    </row>
    <row r="19" spans="1:12" s="3" customFormat="1" ht="68.25" customHeight="1">
      <c r="A19" s="34"/>
      <c r="B19" s="6">
        <v>78102203</v>
      </c>
      <c r="C19" s="69" t="s">
        <v>30</v>
      </c>
      <c r="D19" s="16" t="s">
        <v>31</v>
      </c>
      <c r="E19" s="6" t="s">
        <v>32</v>
      </c>
      <c r="F19" s="6" t="s">
        <v>53</v>
      </c>
      <c r="G19" s="6" t="s">
        <v>34</v>
      </c>
      <c r="H19" s="11">
        <v>11000000</v>
      </c>
      <c r="I19" s="11">
        <v>11000000</v>
      </c>
      <c r="J19" s="6" t="s">
        <v>35</v>
      </c>
      <c r="K19" s="6" t="s">
        <v>36</v>
      </c>
      <c r="L19" s="6" t="s">
        <v>79</v>
      </c>
    </row>
    <row r="20" spans="1:12" s="17" customFormat="1" ht="38.25">
      <c r="A20" s="34"/>
      <c r="B20" s="6" t="s">
        <v>39</v>
      </c>
      <c r="C20" s="69" t="s">
        <v>134</v>
      </c>
      <c r="D20" s="16" t="s">
        <v>31</v>
      </c>
      <c r="E20" s="6" t="s">
        <v>32</v>
      </c>
      <c r="F20" s="6" t="s">
        <v>137</v>
      </c>
      <c r="G20" s="6" t="s">
        <v>44</v>
      </c>
      <c r="H20" s="11">
        <v>21000000</v>
      </c>
      <c r="I20" s="11">
        <v>21000000</v>
      </c>
      <c r="J20" s="6" t="s">
        <v>35</v>
      </c>
      <c r="K20" s="6" t="s">
        <v>36</v>
      </c>
      <c r="L20" s="6" t="s">
        <v>78</v>
      </c>
    </row>
    <row r="21" spans="1:12" s="17" customFormat="1" ht="78.75" customHeight="1">
      <c r="A21" s="34"/>
      <c r="B21" s="13" t="s">
        <v>124</v>
      </c>
      <c r="C21" s="69" t="s">
        <v>133</v>
      </c>
      <c r="D21" s="38" t="s">
        <v>31</v>
      </c>
      <c r="E21" s="6" t="s">
        <v>32</v>
      </c>
      <c r="F21" s="6" t="s">
        <v>33</v>
      </c>
      <c r="G21" s="6" t="s">
        <v>44</v>
      </c>
      <c r="H21" s="11">
        <v>11000000</v>
      </c>
      <c r="I21" s="11">
        <v>11000000</v>
      </c>
      <c r="J21" s="6" t="s">
        <v>35</v>
      </c>
      <c r="K21" s="6" t="s">
        <v>36</v>
      </c>
      <c r="L21" s="6" t="s">
        <v>77</v>
      </c>
    </row>
    <row r="22" spans="1:12" s="3" customFormat="1" ht="51.75" customHeight="1">
      <c r="A22" s="34"/>
      <c r="B22" s="6" t="s">
        <v>42</v>
      </c>
      <c r="C22" s="69" t="s">
        <v>136</v>
      </c>
      <c r="D22" s="38" t="s">
        <v>92</v>
      </c>
      <c r="E22" s="6" t="s">
        <v>166</v>
      </c>
      <c r="F22" s="6" t="s">
        <v>38</v>
      </c>
      <c r="G22" s="6" t="s">
        <v>44</v>
      </c>
      <c r="H22" s="11">
        <v>200000000</v>
      </c>
      <c r="I22" s="11">
        <v>200000000</v>
      </c>
      <c r="J22" s="6" t="s">
        <v>35</v>
      </c>
      <c r="K22" s="6" t="s">
        <v>36</v>
      </c>
      <c r="L22" s="46" t="s">
        <v>152</v>
      </c>
    </row>
    <row r="23" spans="2:12" ht="79.5" customHeight="1">
      <c r="B23" s="13">
        <v>72101506</v>
      </c>
      <c r="C23" s="69" t="s">
        <v>45</v>
      </c>
      <c r="D23" s="15" t="s">
        <v>59</v>
      </c>
      <c r="E23" s="6" t="s">
        <v>32</v>
      </c>
      <c r="F23" s="6" t="s">
        <v>33</v>
      </c>
      <c r="G23" s="6" t="s">
        <v>46</v>
      </c>
      <c r="H23" s="11">
        <v>9680000</v>
      </c>
      <c r="I23" s="11">
        <v>9680000</v>
      </c>
      <c r="J23" s="6" t="s">
        <v>35</v>
      </c>
      <c r="K23" s="6" t="s">
        <v>36</v>
      </c>
      <c r="L23" s="6" t="s">
        <v>76</v>
      </c>
    </row>
    <row r="24" spans="1:12" s="3" customFormat="1" ht="78" customHeight="1">
      <c r="A24" s="34"/>
      <c r="B24" s="13">
        <v>72102103</v>
      </c>
      <c r="C24" s="69" t="s">
        <v>47</v>
      </c>
      <c r="D24" s="15" t="s">
        <v>141</v>
      </c>
      <c r="E24" s="6" t="s">
        <v>176</v>
      </c>
      <c r="F24" s="6" t="s">
        <v>33</v>
      </c>
      <c r="G24" s="6" t="s">
        <v>44</v>
      </c>
      <c r="H24" s="11">
        <v>8000000</v>
      </c>
      <c r="I24" s="11">
        <v>8000000</v>
      </c>
      <c r="J24" s="6" t="s">
        <v>35</v>
      </c>
      <c r="K24" s="6" t="s">
        <v>36</v>
      </c>
      <c r="L24" s="6" t="s">
        <v>93</v>
      </c>
    </row>
    <row r="25" spans="1:12" s="3" customFormat="1" ht="39" customHeight="1">
      <c r="A25" s="34"/>
      <c r="B25" s="6" t="s">
        <v>48</v>
      </c>
      <c r="C25" s="70" t="s">
        <v>147</v>
      </c>
      <c r="D25" s="15" t="s">
        <v>92</v>
      </c>
      <c r="E25" s="6" t="s">
        <v>32</v>
      </c>
      <c r="F25" s="6" t="s">
        <v>38</v>
      </c>
      <c r="G25" s="6" t="s">
        <v>172</v>
      </c>
      <c r="H25" s="11">
        <v>160500000</v>
      </c>
      <c r="I25" s="11">
        <v>160500000</v>
      </c>
      <c r="J25" s="6" t="s">
        <v>35</v>
      </c>
      <c r="K25" s="6" t="s">
        <v>36</v>
      </c>
      <c r="L25" s="6" t="s">
        <v>78</v>
      </c>
    </row>
    <row r="26" spans="1:12" s="3" customFormat="1" ht="45" customHeight="1">
      <c r="A26" s="34"/>
      <c r="B26" s="6" t="s">
        <v>121</v>
      </c>
      <c r="C26" s="70" t="s">
        <v>120</v>
      </c>
      <c r="D26" s="15" t="s">
        <v>31</v>
      </c>
      <c r="E26" s="6" t="s">
        <v>32</v>
      </c>
      <c r="F26" s="6" t="s">
        <v>38</v>
      </c>
      <c r="G26" s="6" t="s">
        <v>172</v>
      </c>
      <c r="H26" s="11">
        <v>200000000</v>
      </c>
      <c r="I26" s="11">
        <v>200000000</v>
      </c>
      <c r="J26" s="6" t="s">
        <v>35</v>
      </c>
      <c r="K26" s="6" t="s">
        <v>36</v>
      </c>
      <c r="L26" s="6" t="s">
        <v>78</v>
      </c>
    </row>
    <row r="27" spans="1:12" s="3" customFormat="1" ht="45" customHeight="1">
      <c r="A27" s="34"/>
      <c r="B27" s="6" t="s">
        <v>123</v>
      </c>
      <c r="C27" s="70" t="s">
        <v>122</v>
      </c>
      <c r="D27" s="15" t="s">
        <v>31</v>
      </c>
      <c r="E27" s="6" t="s">
        <v>32</v>
      </c>
      <c r="F27" s="6" t="s">
        <v>38</v>
      </c>
      <c r="G27" s="6" t="s">
        <v>168</v>
      </c>
      <c r="H27" s="11">
        <v>200000000</v>
      </c>
      <c r="I27" s="11">
        <v>200000000</v>
      </c>
      <c r="J27" s="6" t="s">
        <v>35</v>
      </c>
      <c r="K27" s="6" t="s">
        <v>36</v>
      </c>
      <c r="L27" s="6" t="s">
        <v>78</v>
      </c>
    </row>
    <row r="28" spans="1:12" s="3" customFormat="1" ht="46.5" customHeight="1">
      <c r="A28" s="34"/>
      <c r="B28" s="6" t="s">
        <v>49</v>
      </c>
      <c r="C28" s="69" t="s">
        <v>50</v>
      </c>
      <c r="D28" s="16" t="s">
        <v>92</v>
      </c>
      <c r="E28" s="6" t="s">
        <v>32</v>
      </c>
      <c r="F28" s="6" t="s">
        <v>38</v>
      </c>
      <c r="G28" s="6" t="s">
        <v>168</v>
      </c>
      <c r="H28" s="11">
        <v>250000000</v>
      </c>
      <c r="I28" s="11">
        <v>250000000</v>
      </c>
      <c r="J28" s="6" t="s">
        <v>35</v>
      </c>
      <c r="K28" s="6" t="s">
        <v>36</v>
      </c>
      <c r="L28" s="6" t="s">
        <v>79</v>
      </c>
    </row>
    <row r="29" spans="1:12" s="3" customFormat="1" ht="76.5" customHeight="1">
      <c r="A29" s="9"/>
      <c r="B29" s="13">
        <v>72101506</v>
      </c>
      <c r="C29" s="69" t="s">
        <v>52</v>
      </c>
      <c r="D29" s="15" t="s">
        <v>171</v>
      </c>
      <c r="E29" s="6" t="s">
        <v>43</v>
      </c>
      <c r="F29" s="6" t="s">
        <v>53</v>
      </c>
      <c r="G29" s="6" t="s">
        <v>46</v>
      </c>
      <c r="H29" s="11">
        <v>23000000</v>
      </c>
      <c r="I29" s="11">
        <v>23000000</v>
      </c>
      <c r="J29" s="6" t="s">
        <v>35</v>
      </c>
      <c r="K29" s="6" t="s">
        <v>36</v>
      </c>
      <c r="L29" s="6" t="s">
        <v>81</v>
      </c>
    </row>
    <row r="30" spans="1:12" s="3" customFormat="1" ht="50.25" customHeight="1">
      <c r="A30" s="34"/>
      <c r="B30" s="6" t="s">
        <v>54</v>
      </c>
      <c r="C30" s="71" t="s">
        <v>148</v>
      </c>
      <c r="D30" s="16" t="s">
        <v>59</v>
      </c>
      <c r="E30" s="6" t="s">
        <v>37</v>
      </c>
      <c r="F30" s="6" t="s">
        <v>38</v>
      </c>
      <c r="G30" s="6" t="s">
        <v>46</v>
      </c>
      <c r="H30" s="11">
        <v>21000000</v>
      </c>
      <c r="I30" s="11">
        <v>21000000</v>
      </c>
      <c r="J30" s="6" t="s">
        <v>35</v>
      </c>
      <c r="K30" s="6" t="s">
        <v>36</v>
      </c>
      <c r="L30" s="6" t="s">
        <v>77</v>
      </c>
    </row>
    <row r="31" spans="1:12" s="3" customFormat="1" ht="51">
      <c r="A31" s="34"/>
      <c r="B31" s="7" t="s">
        <v>55</v>
      </c>
      <c r="C31" s="72" t="s">
        <v>144</v>
      </c>
      <c r="D31" s="16" t="s">
        <v>31</v>
      </c>
      <c r="E31" s="6" t="s">
        <v>37</v>
      </c>
      <c r="F31" s="6" t="s">
        <v>38</v>
      </c>
      <c r="G31" s="6" t="s">
        <v>44</v>
      </c>
      <c r="H31" s="11">
        <v>288000000</v>
      </c>
      <c r="I31" s="11">
        <v>288000000</v>
      </c>
      <c r="J31" s="6" t="s">
        <v>35</v>
      </c>
      <c r="K31" s="6" t="s">
        <v>36</v>
      </c>
      <c r="L31" s="6" t="s">
        <v>132</v>
      </c>
    </row>
    <row r="32" spans="1:12" s="9" customFormat="1" ht="47.25" customHeight="1">
      <c r="A32" s="34"/>
      <c r="B32" s="6">
        <v>78101800</v>
      </c>
      <c r="C32" s="69" t="s">
        <v>135</v>
      </c>
      <c r="D32" s="16" t="s">
        <v>31</v>
      </c>
      <c r="E32" s="6" t="s">
        <v>173</v>
      </c>
      <c r="F32" s="7" t="s">
        <v>33</v>
      </c>
      <c r="G32" s="6" t="s">
        <v>44</v>
      </c>
      <c r="H32" s="11">
        <v>12000000</v>
      </c>
      <c r="I32" s="11">
        <v>12000000</v>
      </c>
      <c r="J32" s="6" t="s">
        <v>35</v>
      </c>
      <c r="K32" s="6" t="s">
        <v>36</v>
      </c>
      <c r="L32" s="6" t="s">
        <v>77</v>
      </c>
    </row>
    <row r="33" spans="1:12" s="9" customFormat="1" ht="54.75" customHeight="1">
      <c r="A33" s="34"/>
      <c r="B33" s="6">
        <v>90111503</v>
      </c>
      <c r="C33" s="69" t="s">
        <v>158</v>
      </c>
      <c r="D33" s="16" t="s">
        <v>92</v>
      </c>
      <c r="E33" s="6" t="s">
        <v>32</v>
      </c>
      <c r="F33" s="6" t="s">
        <v>38</v>
      </c>
      <c r="G33" s="6" t="s">
        <v>44</v>
      </c>
      <c r="H33" s="11">
        <v>212000000</v>
      </c>
      <c r="I33" s="11">
        <v>212000000</v>
      </c>
      <c r="J33" s="6" t="s">
        <v>35</v>
      </c>
      <c r="K33" s="6" t="s">
        <v>36</v>
      </c>
      <c r="L33" s="6" t="s">
        <v>132</v>
      </c>
    </row>
    <row r="34" spans="1:12" s="3" customFormat="1" ht="59.25" customHeight="1">
      <c r="A34" s="9"/>
      <c r="B34" s="7" t="s">
        <v>56</v>
      </c>
      <c r="C34" s="69" t="s">
        <v>99</v>
      </c>
      <c r="D34" s="16" t="s">
        <v>177</v>
      </c>
      <c r="E34" s="6" t="s">
        <v>51</v>
      </c>
      <c r="F34" s="6" t="s">
        <v>33</v>
      </c>
      <c r="G34" s="6" t="s">
        <v>41</v>
      </c>
      <c r="H34" s="11">
        <v>8500000</v>
      </c>
      <c r="I34" s="11">
        <v>8500000</v>
      </c>
      <c r="J34" s="6" t="s">
        <v>35</v>
      </c>
      <c r="K34" s="6" t="s">
        <v>36</v>
      </c>
      <c r="L34" s="6" t="s">
        <v>85</v>
      </c>
    </row>
    <row r="35" spans="1:12" s="3" customFormat="1" ht="107.25" customHeight="1">
      <c r="A35" s="34"/>
      <c r="B35" s="7" t="s">
        <v>57</v>
      </c>
      <c r="C35" s="69" t="s">
        <v>154</v>
      </c>
      <c r="D35" s="16" t="s">
        <v>31</v>
      </c>
      <c r="E35" s="6" t="s">
        <v>32</v>
      </c>
      <c r="F35" s="6" t="s">
        <v>53</v>
      </c>
      <c r="G35" s="6" t="s">
        <v>169</v>
      </c>
      <c r="H35" s="11">
        <v>428000000</v>
      </c>
      <c r="I35" s="11">
        <v>428000000</v>
      </c>
      <c r="J35" s="6" t="s">
        <v>35</v>
      </c>
      <c r="K35" s="6" t="s">
        <v>36</v>
      </c>
      <c r="L35" s="6" t="s">
        <v>155</v>
      </c>
    </row>
    <row r="36" spans="1:12" s="3" customFormat="1" ht="64.5" customHeight="1">
      <c r="A36" s="34"/>
      <c r="B36" s="13">
        <v>80131500</v>
      </c>
      <c r="C36" s="69" t="s">
        <v>162</v>
      </c>
      <c r="D36" s="16" t="s">
        <v>59</v>
      </c>
      <c r="E36" s="6" t="s">
        <v>51</v>
      </c>
      <c r="F36" s="6" t="s">
        <v>53</v>
      </c>
      <c r="G36" s="6" t="s">
        <v>174</v>
      </c>
      <c r="H36" s="11">
        <v>5640600</v>
      </c>
      <c r="I36" s="11">
        <v>5640600</v>
      </c>
      <c r="J36" s="6" t="s">
        <v>35</v>
      </c>
      <c r="K36" s="6" t="s">
        <v>36</v>
      </c>
      <c r="L36" s="6" t="s">
        <v>81</v>
      </c>
    </row>
    <row r="37" spans="1:12" s="3" customFormat="1" ht="68.25" customHeight="1">
      <c r="A37" s="60"/>
      <c r="B37" s="13">
        <v>80131500</v>
      </c>
      <c r="C37" s="73" t="s">
        <v>196</v>
      </c>
      <c r="D37" s="16" t="s">
        <v>40</v>
      </c>
      <c r="E37" s="6" t="s">
        <v>43</v>
      </c>
      <c r="F37" s="6" t="s">
        <v>53</v>
      </c>
      <c r="G37" s="6" t="s">
        <v>60</v>
      </c>
      <c r="H37" s="11">
        <v>60000000</v>
      </c>
      <c r="I37" s="11">
        <v>60000000</v>
      </c>
      <c r="J37" s="6" t="s">
        <v>35</v>
      </c>
      <c r="K37" s="6" t="s">
        <v>36</v>
      </c>
      <c r="L37" s="6" t="s">
        <v>213</v>
      </c>
    </row>
    <row r="38" spans="1:12" s="3" customFormat="1" ht="94.5" customHeight="1">
      <c r="A38" s="34"/>
      <c r="B38" s="13">
        <v>93121601</v>
      </c>
      <c r="C38" s="73" t="s">
        <v>197</v>
      </c>
      <c r="D38" s="16" t="s">
        <v>40</v>
      </c>
      <c r="E38" s="6" t="s">
        <v>32</v>
      </c>
      <c r="F38" s="6" t="s">
        <v>53</v>
      </c>
      <c r="G38" s="6" t="s">
        <v>60</v>
      </c>
      <c r="H38" s="11">
        <v>61740000</v>
      </c>
      <c r="I38" s="11">
        <v>61740000</v>
      </c>
      <c r="J38" s="6" t="s">
        <v>35</v>
      </c>
      <c r="K38" s="6" t="s">
        <v>36</v>
      </c>
      <c r="L38" s="6" t="s">
        <v>76</v>
      </c>
    </row>
    <row r="39" spans="1:12" s="3" customFormat="1" ht="92.25" customHeight="1">
      <c r="A39" s="34"/>
      <c r="B39" s="13">
        <v>93121601</v>
      </c>
      <c r="C39" s="69" t="s">
        <v>198</v>
      </c>
      <c r="D39" s="16" t="s">
        <v>40</v>
      </c>
      <c r="E39" s="6" t="s">
        <v>32</v>
      </c>
      <c r="F39" s="6" t="s">
        <v>53</v>
      </c>
      <c r="G39" s="6" t="s">
        <v>60</v>
      </c>
      <c r="H39" s="11">
        <v>69942256</v>
      </c>
      <c r="I39" s="11">
        <v>69942256</v>
      </c>
      <c r="J39" s="6" t="s">
        <v>35</v>
      </c>
      <c r="K39" s="6" t="s">
        <v>36</v>
      </c>
      <c r="L39" s="6" t="s">
        <v>80</v>
      </c>
    </row>
    <row r="40" spans="1:12" s="3" customFormat="1" ht="71.25" customHeight="1">
      <c r="A40" s="34"/>
      <c r="B40" s="6">
        <v>93121601</v>
      </c>
      <c r="C40" s="73" t="s">
        <v>199</v>
      </c>
      <c r="D40" s="16" t="s">
        <v>31</v>
      </c>
      <c r="E40" s="7" t="s">
        <v>32</v>
      </c>
      <c r="F40" s="7" t="s">
        <v>53</v>
      </c>
      <c r="G40" s="7" t="s">
        <v>170</v>
      </c>
      <c r="H40" s="11">
        <v>21400000</v>
      </c>
      <c r="I40" s="11">
        <v>21400000</v>
      </c>
      <c r="J40" s="6" t="s">
        <v>35</v>
      </c>
      <c r="K40" s="6" t="s">
        <v>36</v>
      </c>
      <c r="L40" s="6" t="s">
        <v>86</v>
      </c>
    </row>
    <row r="41" spans="1:12" s="3" customFormat="1" ht="38.25" customHeight="1">
      <c r="A41" s="9"/>
      <c r="B41" s="13">
        <v>80111600</v>
      </c>
      <c r="C41" s="69" t="s">
        <v>61</v>
      </c>
      <c r="D41" s="16" t="s">
        <v>40</v>
      </c>
      <c r="E41" s="6" t="s">
        <v>32</v>
      </c>
      <c r="F41" s="6" t="s">
        <v>53</v>
      </c>
      <c r="G41" s="6" t="s">
        <v>62</v>
      </c>
      <c r="H41" s="11">
        <v>7000000000</v>
      </c>
      <c r="I41" s="11">
        <v>7000000000</v>
      </c>
      <c r="J41" s="6" t="s">
        <v>35</v>
      </c>
      <c r="K41" s="6" t="s">
        <v>36</v>
      </c>
      <c r="L41" s="6" t="s">
        <v>79</v>
      </c>
    </row>
    <row r="42" spans="1:12" s="3" customFormat="1" ht="71.25" customHeight="1">
      <c r="A42" s="9"/>
      <c r="B42" s="13">
        <v>81111805</v>
      </c>
      <c r="C42" s="72" t="s">
        <v>100</v>
      </c>
      <c r="D42" s="16" t="s">
        <v>59</v>
      </c>
      <c r="E42" s="6" t="s">
        <v>37</v>
      </c>
      <c r="F42" s="6" t="s">
        <v>53</v>
      </c>
      <c r="G42" s="6" t="s">
        <v>46</v>
      </c>
      <c r="H42" s="11">
        <v>192600000</v>
      </c>
      <c r="I42" s="11">
        <v>192600000</v>
      </c>
      <c r="J42" s="6" t="s">
        <v>35</v>
      </c>
      <c r="K42" s="6" t="s">
        <v>36</v>
      </c>
      <c r="L42" s="6" t="s">
        <v>88</v>
      </c>
    </row>
    <row r="43" spans="1:12" s="3" customFormat="1" ht="48.75" customHeight="1">
      <c r="A43" s="9"/>
      <c r="B43" s="21" t="s">
        <v>116</v>
      </c>
      <c r="C43" s="74" t="s">
        <v>89</v>
      </c>
      <c r="D43" s="16" t="s">
        <v>59</v>
      </c>
      <c r="E43" s="6" t="s">
        <v>182</v>
      </c>
      <c r="F43" s="6" t="s">
        <v>33</v>
      </c>
      <c r="G43" s="6" t="s">
        <v>58</v>
      </c>
      <c r="H43" s="11">
        <v>21000000</v>
      </c>
      <c r="I43" s="11">
        <v>21000000</v>
      </c>
      <c r="J43" s="6" t="s">
        <v>35</v>
      </c>
      <c r="K43" s="6" t="s">
        <v>36</v>
      </c>
      <c r="L43" s="6" t="s">
        <v>132</v>
      </c>
    </row>
    <row r="44" spans="1:12" s="3" customFormat="1" ht="58.5" customHeight="1">
      <c r="A44" s="9"/>
      <c r="B44" s="21" t="s">
        <v>117</v>
      </c>
      <c r="C44" s="75" t="s">
        <v>84</v>
      </c>
      <c r="D44" s="16" t="s">
        <v>59</v>
      </c>
      <c r="E44" s="6" t="s">
        <v>182</v>
      </c>
      <c r="F44" s="6" t="s">
        <v>33</v>
      </c>
      <c r="G44" s="6" t="s">
        <v>58</v>
      </c>
      <c r="H44" s="11">
        <v>21000000</v>
      </c>
      <c r="I44" s="11">
        <v>21000000</v>
      </c>
      <c r="J44" s="6" t="s">
        <v>35</v>
      </c>
      <c r="K44" s="6" t="s">
        <v>36</v>
      </c>
      <c r="L44" s="6" t="s">
        <v>132</v>
      </c>
    </row>
    <row r="45" spans="2:12" ht="68.25" customHeight="1">
      <c r="B45" s="13" t="s">
        <v>69</v>
      </c>
      <c r="C45" s="69" t="s">
        <v>70</v>
      </c>
      <c r="D45" s="16" t="s">
        <v>59</v>
      </c>
      <c r="E45" s="6" t="s">
        <v>112</v>
      </c>
      <c r="F45" s="7" t="s">
        <v>33</v>
      </c>
      <c r="G45" s="7" t="s">
        <v>44</v>
      </c>
      <c r="H45" s="11">
        <v>35000000</v>
      </c>
      <c r="I45" s="11">
        <v>35000000</v>
      </c>
      <c r="J45" s="6" t="s">
        <v>35</v>
      </c>
      <c r="K45" s="6" t="s">
        <v>36</v>
      </c>
      <c r="L45" s="6" t="s">
        <v>76</v>
      </c>
    </row>
    <row r="46" spans="2:12" ht="44.25" customHeight="1">
      <c r="B46" s="6" t="s">
        <v>63</v>
      </c>
      <c r="C46" s="69" t="s">
        <v>104</v>
      </c>
      <c r="D46" s="16" t="s">
        <v>59</v>
      </c>
      <c r="E46" s="6" t="s">
        <v>64</v>
      </c>
      <c r="F46" s="6" t="s">
        <v>38</v>
      </c>
      <c r="G46" s="6" t="s">
        <v>44</v>
      </c>
      <c r="H46" s="11">
        <v>10000000</v>
      </c>
      <c r="I46" s="11">
        <v>10000000</v>
      </c>
      <c r="J46" s="6" t="s">
        <v>35</v>
      </c>
      <c r="K46" s="6" t="s">
        <v>36</v>
      </c>
      <c r="L46" s="6" t="s">
        <v>76</v>
      </c>
    </row>
    <row r="47" spans="1:12" s="3" customFormat="1" ht="40.5" customHeight="1">
      <c r="A47" s="34"/>
      <c r="B47" s="6" t="s">
        <v>65</v>
      </c>
      <c r="C47" s="69" t="s">
        <v>140</v>
      </c>
      <c r="D47" s="16" t="s">
        <v>92</v>
      </c>
      <c r="E47" s="6" t="s">
        <v>43</v>
      </c>
      <c r="F47" s="6" t="s">
        <v>66</v>
      </c>
      <c r="G47" s="6" t="s">
        <v>44</v>
      </c>
      <c r="H47" s="11">
        <v>757000000</v>
      </c>
      <c r="I47" s="11">
        <v>757000000</v>
      </c>
      <c r="J47" s="6" t="s">
        <v>35</v>
      </c>
      <c r="K47" s="6" t="s">
        <v>36</v>
      </c>
      <c r="L47" s="6" t="s">
        <v>78</v>
      </c>
    </row>
    <row r="48" spans="2:12" ht="73.5" customHeight="1">
      <c r="B48" s="13" t="s">
        <v>67</v>
      </c>
      <c r="C48" s="69" t="s">
        <v>90</v>
      </c>
      <c r="D48" s="16" t="s">
        <v>92</v>
      </c>
      <c r="E48" s="7" t="s">
        <v>68</v>
      </c>
      <c r="F48" s="7" t="s">
        <v>53</v>
      </c>
      <c r="G48" s="7" t="s">
        <v>44</v>
      </c>
      <c r="H48" s="11">
        <v>47080000</v>
      </c>
      <c r="I48" s="11">
        <v>47080000</v>
      </c>
      <c r="J48" s="6" t="s">
        <v>35</v>
      </c>
      <c r="K48" s="6" t="s">
        <v>36</v>
      </c>
      <c r="L48" s="6" t="s">
        <v>76</v>
      </c>
    </row>
    <row r="49" spans="1:12" ht="59.25" customHeight="1">
      <c r="A49" s="34"/>
      <c r="B49" s="6" t="s">
        <v>118</v>
      </c>
      <c r="C49" s="74" t="s">
        <v>145</v>
      </c>
      <c r="D49" s="16" t="s">
        <v>73</v>
      </c>
      <c r="E49" s="7" t="s">
        <v>51</v>
      </c>
      <c r="F49" s="7" t="s">
        <v>38</v>
      </c>
      <c r="G49" s="7" t="s">
        <v>71</v>
      </c>
      <c r="H49" s="11">
        <v>600000000</v>
      </c>
      <c r="I49" s="11">
        <v>600000000</v>
      </c>
      <c r="J49" s="6" t="s">
        <v>35</v>
      </c>
      <c r="K49" s="6" t="s">
        <v>36</v>
      </c>
      <c r="L49" s="6" t="s">
        <v>81</v>
      </c>
    </row>
    <row r="50" spans="2:12" ht="53.25" customHeight="1">
      <c r="B50" s="6">
        <v>72101516</v>
      </c>
      <c r="C50" s="69" t="s">
        <v>105</v>
      </c>
      <c r="D50" s="16" t="s">
        <v>106</v>
      </c>
      <c r="E50" s="7" t="s">
        <v>91</v>
      </c>
      <c r="F50" s="7" t="s">
        <v>33</v>
      </c>
      <c r="G50" s="7" t="s">
        <v>44</v>
      </c>
      <c r="H50" s="11">
        <v>21400000</v>
      </c>
      <c r="I50" s="11">
        <v>21400000</v>
      </c>
      <c r="J50" s="6" t="s">
        <v>35</v>
      </c>
      <c r="K50" s="6" t="s">
        <v>36</v>
      </c>
      <c r="L50" s="6" t="s">
        <v>76</v>
      </c>
    </row>
    <row r="51" spans="1:12" ht="48" customHeight="1">
      <c r="A51" s="34"/>
      <c r="B51" s="6">
        <v>72154300</v>
      </c>
      <c r="C51" s="69" t="s">
        <v>87</v>
      </c>
      <c r="D51" s="16" t="s">
        <v>59</v>
      </c>
      <c r="E51" s="6" t="s">
        <v>32</v>
      </c>
      <c r="F51" s="6" t="s">
        <v>83</v>
      </c>
      <c r="G51" s="6" t="s">
        <v>44</v>
      </c>
      <c r="H51" s="18">
        <v>10500000</v>
      </c>
      <c r="I51" s="18">
        <v>10500000</v>
      </c>
      <c r="J51" s="6" t="s">
        <v>35</v>
      </c>
      <c r="K51" s="6" t="s">
        <v>36</v>
      </c>
      <c r="L51" s="6" t="s">
        <v>81</v>
      </c>
    </row>
    <row r="52" spans="1:12" ht="37.5" customHeight="1">
      <c r="A52" s="34"/>
      <c r="B52" s="6" t="s">
        <v>72</v>
      </c>
      <c r="C52" s="69" t="s">
        <v>74</v>
      </c>
      <c r="D52" s="16" t="s">
        <v>31</v>
      </c>
      <c r="E52" s="7" t="s">
        <v>32</v>
      </c>
      <c r="F52" s="7" t="s">
        <v>33</v>
      </c>
      <c r="G52" s="7" t="s">
        <v>44</v>
      </c>
      <c r="H52" s="11">
        <v>4202350.1</v>
      </c>
      <c r="I52" s="11">
        <v>4202350.1</v>
      </c>
      <c r="J52" s="6" t="s">
        <v>35</v>
      </c>
      <c r="K52" s="6" t="s">
        <v>36</v>
      </c>
      <c r="L52" s="6" t="s">
        <v>191</v>
      </c>
    </row>
    <row r="53" spans="2:12" ht="57.75" customHeight="1">
      <c r="B53" s="6">
        <v>93151500</v>
      </c>
      <c r="C53" s="69" t="s">
        <v>95</v>
      </c>
      <c r="D53" s="16" t="s">
        <v>59</v>
      </c>
      <c r="E53" s="6" t="s">
        <v>156</v>
      </c>
      <c r="F53" s="7" t="s">
        <v>33</v>
      </c>
      <c r="G53" s="7" t="s">
        <v>71</v>
      </c>
      <c r="H53" s="11">
        <v>11770000</v>
      </c>
      <c r="I53" s="11">
        <v>11770000</v>
      </c>
      <c r="J53" s="6" t="s">
        <v>35</v>
      </c>
      <c r="K53" s="6" t="s">
        <v>36</v>
      </c>
      <c r="L53" s="6" t="s">
        <v>76</v>
      </c>
    </row>
    <row r="54" spans="1:12" ht="40.5" customHeight="1">
      <c r="A54" s="34"/>
      <c r="B54" s="6" t="s">
        <v>96</v>
      </c>
      <c r="C54" s="70" t="s">
        <v>146</v>
      </c>
      <c r="D54" s="16" t="s">
        <v>73</v>
      </c>
      <c r="E54" s="6" t="s">
        <v>97</v>
      </c>
      <c r="F54" s="6" t="s">
        <v>33</v>
      </c>
      <c r="G54" s="6" t="s">
        <v>44</v>
      </c>
      <c r="H54" s="11">
        <v>20000000</v>
      </c>
      <c r="I54" s="11">
        <v>20000000</v>
      </c>
      <c r="J54" s="6" t="s">
        <v>35</v>
      </c>
      <c r="K54" s="6" t="s">
        <v>36</v>
      </c>
      <c r="L54" s="6" t="s">
        <v>98</v>
      </c>
    </row>
    <row r="55" spans="2:12" ht="48" customHeight="1">
      <c r="B55" s="6">
        <v>82121905</v>
      </c>
      <c r="C55" s="20" t="s">
        <v>101</v>
      </c>
      <c r="D55" s="16" t="s">
        <v>59</v>
      </c>
      <c r="E55" s="6" t="s">
        <v>102</v>
      </c>
      <c r="F55" s="6" t="s">
        <v>103</v>
      </c>
      <c r="G55" s="6" t="s">
        <v>44</v>
      </c>
      <c r="H55" s="11">
        <v>20000000</v>
      </c>
      <c r="I55" s="11">
        <v>20000000</v>
      </c>
      <c r="J55" s="6" t="s">
        <v>35</v>
      </c>
      <c r="K55" s="6" t="s">
        <v>36</v>
      </c>
      <c r="L55" s="6" t="s">
        <v>129</v>
      </c>
    </row>
    <row r="56" spans="1:12" s="4" customFormat="1" ht="42.75" customHeight="1">
      <c r="A56" s="10"/>
      <c r="B56" s="6" t="s">
        <v>126</v>
      </c>
      <c r="C56" s="20" t="s">
        <v>111</v>
      </c>
      <c r="D56" s="16" t="s">
        <v>31</v>
      </c>
      <c r="E56" s="6" t="s">
        <v>64</v>
      </c>
      <c r="F56" s="6" t="s">
        <v>33</v>
      </c>
      <c r="G56" s="6" t="s">
        <v>44</v>
      </c>
      <c r="H56" s="11">
        <v>11000000</v>
      </c>
      <c r="I56" s="11">
        <v>11000000</v>
      </c>
      <c r="J56" s="6" t="s">
        <v>35</v>
      </c>
      <c r="K56" s="6" t="s">
        <v>36</v>
      </c>
      <c r="L56" s="6" t="s">
        <v>78</v>
      </c>
    </row>
    <row r="57" spans="1:12" s="4" customFormat="1" ht="69" customHeight="1">
      <c r="A57" s="10"/>
      <c r="B57" s="6" t="s">
        <v>128</v>
      </c>
      <c r="C57" s="72" t="s">
        <v>107</v>
      </c>
      <c r="D57" s="16" t="s">
        <v>59</v>
      </c>
      <c r="E57" s="7" t="s">
        <v>108</v>
      </c>
      <c r="F57" s="7" t="s">
        <v>38</v>
      </c>
      <c r="G57" s="7" t="s">
        <v>109</v>
      </c>
      <c r="H57" s="11">
        <v>300000000</v>
      </c>
      <c r="I57" s="11">
        <v>300000000</v>
      </c>
      <c r="J57" s="6" t="s">
        <v>35</v>
      </c>
      <c r="K57" s="6" t="s">
        <v>36</v>
      </c>
      <c r="L57" s="6" t="s">
        <v>76</v>
      </c>
    </row>
    <row r="58" spans="1:12" s="4" customFormat="1" ht="38.25" customHeight="1">
      <c r="A58" s="10"/>
      <c r="B58" s="6" t="s">
        <v>125</v>
      </c>
      <c r="C58" s="20" t="s">
        <v>110</v>
      </c>
      <c r="D58" s="16" t="s">
        <v>73</v>
      </c>
      <c r="E58" s="6" t="s">
        <v>64</v>
      </c>
      <c r="F58" s="6" t="s">
        <v>38</v>
      </c>
      <c r="G58" s="6" t="s">
        <v>44</v>
      </c>
      <c r="H58" s="11">
        <v>500000000</v>
      </c>
      <c r="I58" s="11">
        <v>500000000</v>
      </c>
      <c r="J58" s="6" t="s">
        <v>35</v>
      </c>
      <c r="K58" s="6" t="s">
        <v>36</v>
      </c>
      <c r="L58" s="6" t="s">
        <v>76</v>
      </c>
    </row>
    <row r="59" spans="1:12" ht="46.5" customHeight="1">
      <c r="A59" s="34"/>
      <c r="B59" s="6" t="s">
        <v>119</v>
      </c>
      <c r="C59" s="74" t="s">
        <v>115</v>
      </c>
      <c r="D59" s="16" t="s">
        <v>40</v>
      </c>
      <c r="E59" s="6" t="s">
        <v>139</v>
      </c>
      <c r="F59" s="7" t="s">
        <v>138</v>
      </c>
      <c r="G59" s="7" t="s">
        <v>109</v>
      </c>
      <c r="H59" s="20">
        <v>66000000</v>
      </c>
      <c r="I59" s="20">
        <v>66000000</v>
      </c>
      <c r="J59" s="6" t="s">
        <v>35</v>
      </c>
      <c r="K59" s="6" t="s">
        <v>36</v>
      </c>
      <c r="L59" s="6" t="s">
        <v>81</v>
      </c>
    </row>
    <row r="60" spans="2:12" ht="38.25">
      <c r="B60" s="19" t="s">
        <v>127</v>
      </c>
      <c r="C60" s="20" t="s">
        <v>113</v>
      </c>
      <c r="D60" s="16" t="s">
        <v>31</v>
      </c>
      <c r="E60" s="6" t="s">
        <v>114</v>
      </c>
      <c r="F60" s="7" t="s">
        <v>38</v>
      </c>
      <c r="G60" s="6" t="s">
        <v>44</v>
      </c>
      <c r="H60" s="20">
        <v>80000000</v>
      </c>
      <c r="I60" s="20">
        <v>80000000</v>
      </c>
      <c r="J60" s="6" t="s">
        <v>35</v>
      </c>
      <c r="K60" s="6" t="s">
        <v>36</v>
      </c>
      <c r="L60" s="6" t="s">
        <v>76</v>
      </c>
    </row>
    <row r="61" spans="1:12" ht="78.75" customHeight="1">
      <c r="A61" s="34"/>
      <c r="B61" s="6">
        <v>78181703</v>
      </c>
      <c r="C61" s="76" t="s">
        <v>142</v>
      </c>
      <c r="D61" s="16" t="s">
        <v>31</v>
      </c>
      <c r="E61" s="6" t="s">
        <v>183</v>
      </c>
      <c r="F61" s="7" t="s">
        <v>83</v>
      </c>
      <c r="G61" s="13" t="s">
        <v>71</v>
      </c>
      <c r="H61" s="11">
        <v>63000000</v>
      </c>
      <c r="I61" s="11">
        <v>63000000</v>
      </c>
      <c r="J61" s="6" t="s">
        <v>35</v>
      </c>
      <c r="K61" s="6" t="s">
        <v>36</v>
      </c>
      <c r="L61" s="6" t="s">
        <v>81</v>
      </c>
    </row>
    <row r="62" spans="2:12" ht="38.25">
      <c r="B62" s="6">
        <v>72151514</v>
      </c>
      <c r="C62" s="70" t="s">
        <v>215</v>
      </c>
      <c r="D62" s="16" t="s">
        <v>214</v>
      </c>
      <c r="E62" s="6" t="s">
        <v>82</v>
      </c>
      <c r="F62" s="7" t="s">
        <v>38</v>
      </c>
      <c r="G62" s="6" t="s">
        <v>44</v>
      </c>
      <c r="H62" s="11">
        <v>50000000</v>
      </c>
      <c r="I62" s="11">
        <v>50000000</v>
      </c>
      <c r="J62" s="6" t="s">
        <v>35</v>
      </c>
      <c r="K62" s="6" t="s">
        <v>36</v>
      </c>
      <c r="L62" s="6" t="s">
        <v>98</v>
      </c>
    </row>
    <row r="63" spans="1:12" s="3" customFormat="1" ht="25.5">
      <c r="A63" s="40"/>
      <c r="B63" s="6">
        <v>84111600</v>
      </c>
      <c r="C63" s="70" t="s">
        <v>149</v>
      </c>
      <c r="D63" s="16" t="s">
        <v>141</v>
      </c>
      <c r="E63" s="6" t="s">
        <v>167</v>
      </c>
      <c r="F63" s="7" t="s">
        <v>150</v>
      </c>
      <c r="G63" s="6" t="s">
        <v>44</v>
      </c>
      <c r="H63" s="11">
        <v>4900000</v>
      </c>
      <c r="I63" s="11">
        <v>4900000</v>
      </c>
      <c r="J63" s="6" t="s">
        <v>35</v>
      </c>
      <c r="K63" s="6" t="s">
        <v>36</v>
      </c>
      <c r="L63" s="6" t="s">
        <v>151</v>
      </c>
    </row>
    <row r="64" spans="1:12" s="3" customFormat="1" ht="33" customHeight="1">
      <c r="A64" s="60"/>
      <c r="B64" s="6">
        <v>25191503</v>
      </c>
      <c r="C64" s="70" t="s">
        <v>208</v>
      </c>
      <c r="D64" s="16" t="s">
        <v>59</v>
      </c>
      <c r="E64" s="6" t="s">
        <v>176</v>
      </c>
      <c r="F64" s="7" t="s">
        <v>157</v>
      </c>
      <c r="G64" s="6" t="s">
        <v>44</v>
      </c>
      <c r="H64" s="11">
        <v>200000000</v>
      </c>
      <c r="I64" s="11">
        <v>200000000</v>
      </c>
      <c r="J64" s="41" t="s">
        <v>35</v>
      </c>
      <c r="K64" s="6" t="s">
        <v>36</v>
      </c>
      <c r="L64" s="6" t="s">
        <v>219</v>
      </c>
    </row>
    <row r="65" spans="2:12" ht="39">
      <c r="B65" s="42" t="s">
        <v>165</v>
      </c>
      <c r="C65" s="70" t="s">
        <v>159</v>
      </c>
      <c r="D65" s="16" t="s">
        <v>153</v>
      </c>
      <c r="E65" s="6" t="s">
        <v>64</v>
      </c>
      <c r="F65" s="7" t="s">
        <v>157</v>
      </c>
      <c r="G65" s="6" t="s">
        <v>44</v>
      </c>
      <c r="H65" s="11">
        <v>166000000</v>
      </c>
      <c r="I65" s="11">
        <v>166000000</v>
      </c>
      <c r="J65" s="6" t="s">
        <v>35</v>
      </c>
      <c r="K65" s="6" t="s">
        <v>36</v>
      </c>
      <c r="L65" s="6" t="s">
        <v>98</v>
      </c>
    </row>
    <row r="66" spans="1:12" s="3" customFormat="1" ht="79.5" customHeight="1">
      <c r="A66" s="9"/>
      <c r="B66" s="47" t="s">
        <v>161</v>
      </c>
      <c r="C66" s="70" t="s">
        <v>160</v>
      </c>
      <c r="D66" s="31" t="s">
        <v>31</v>
      </c>
      <c r="E66" s="6" t="s">
        <v>114</v>
      </c>
      <c r="F66" s="32" t="s">
        <v>103</v>
      </c>
      <c r="G66" s="6" t="s">
        <v>44</v>
      </c>
      <c r="H66" s="20">
        <v>21000000</v>
      </c>
      <c r="I66" s="20">
        <v>21000000</v>
      </c>
      <c r="J66" s="6" t="s">
        <v>35</v>
      </c>
      <c r="K66" s="6" t="s">
        <v>36</v>
      </c>
      <c r="L66" s="6" t="s">
        <v>76</v>
      </c>
    </row>
    <row r="67" spans="2:12" s="9" customFormat="1" ht="58.5" customHeight="1">
      <c r="B67" s="33">
        <v>81111500</v>
      </c>
      <c r="C67" s="77" t="s">
        <v>163</v>
      </c>
      <c r="D67" s="16" t="s">
        <v>31</v>
      </c>
      <c r="E67" s="6" t="s">
        <v>143</v>
      </c>
      <c r="F67" s="32" t="s">
        <v>164</v>
      </c>
      <c r="G67" s="6" t="s">
        <v>44</v>
      </c>
      <c r="H67" s="44">
        <v>21263040</v>
      </c>
      <c r="I67" s="44">
        <v>21263040</v>
      </c>
      <c r="J67" s="6" t="s">
        <v>35</v>
      </c>
      <c r="K67" s="6" t="s">
        <v>36</v>
      </c>
      <c r="L67" s="6" t="s">
        <v>195</v>
      </c>
    </row>
    <row r="68" spans="1:12" s="3" customFormat="1" ht="77.25">
      <c r="A68" s="34"/>
      <c r="B68" s="47" t="s">
        <v>228</v>
      </c>
      <c r="C68" s="78" t="s">
        <v>209</v>
      </c>
      <c r="D68" s="31" t="s">
        <v>181</v>
      </c>
      <c r="E68" s="32" t="s">
        <v>178</v>
      </c>
      <c r="F68" s="7" t="s">
        <v>157</v>
      </c>
      <c r="G68" s="6" t="s">
        <v>175</v>
      </c>
      <c r="H68" s="82">
        <v>120000000</v>
      </c>
      <c r="I68" s="82">
        <v>120000000</v>
      </c>
      <c r="J68" s="6" t="s">
        <v>35</v>
      </c>
      <c r="K68" s="6" t="s">
        <v>36</v>
      </c>
      <c r="L68" s="6" t="s">
        <v>210</v>
      </c>
    </row>
    <row r="69" spans="2:12" ht="38.25">
      <c r="B69" s="55">
        <v>93141700</v>
      </c>
      <c r="C69" s="79" t="s">
        <v>192</v>
      </c>
      <c r="D69" s="56" t="s">
        <v>40</v>
      </c>
      <c r="E69" s="32" t="s">
        <v>178</v>
      </c>
      <c r="F69" s="7" t="s">
        <v>38</v>
      </c>
      <c r="G69" s="32" t="s">
        <v>179</v>
      </c>
      <c r="H69" s="83">
        <v>400000000</v>
      </c>
      <c r="I69" s="83">
        <v>400000000</v>
      </c>
      <c r="J69" s="6" t="s">
        <v>35</v>
      </c>
      <c r="K69" s="6" t="s">
        <v>36</v>
      </c>
      <c r="L69" s="6" t="s">
        <v>132</v>
      </c>
    </row>
    <row r="70" spans="1:12" s="3" customFormat="1" ht="38.25">
      <c r="A70" s="9"/>
      <c r="B70" s="54">
        <v>90141502</v>
      </c>
      <c r="C70" s="79" t="s">
        <v>211</v>
      </c>
      <c r="D70" s="56" t="s">
        <v>40</v>
      </c>
      <c r="E70" s="32" t="s">
        <v>180</v>
      </c>
      <c r="F70" s="7" t="s">
        <v>38</v>
      </c>
      <c r="G70" s="43" t="s">
        <v>179</v>
      </c>
      <c r="H70" s="45">
        <v>480000000</v>
      </c>
      <c r="I70" s="45">
        <v>480000000</v>
      </c>
      <c r="J70" s="6" t="s">
        <v>35</v>
      </c>
      <c r="K70" s="6" t="s">
        <v>36</v>
      </c>
      <c r="L70" s="6" t="s">
        <v>132</v>
      </c>
    </row>
    <row r="71" spans="2:12" ht="38.25">
      <c r="B71" s="54">
        <v>90141502</v>
      </c>
      <c r="C71" s="79" t="s">
        <v>212</v>
      </c>
      <c r="D71" s="56" t="s">
        <v>40</v>
      </c>
      <c r="E71" s="43" t="s">
        <v>178</v>
      </c>
      <c r="F71" s="7" t="s">
        <v>38</v>
      </c>
      <c r="G71" s="43" t="s">
        <v>179</v>
      </c>
      <c r="H71" s="45">
        <v>150000000</v>
      </c>
      <c r="I71" s="45">
        <v>150000000</v>
      </c>
      <c r="J71" s="6" t="s">
        <v>35</v>
      </c>
      <c r="K71" s="6" t="s">
        <v>36</v>
      </c>
      <c r="L71" s="6" t="s">
        <v>132</v>
      </c>
    </row>
    <row r="72" spans="2:12" ht="38.25">
      <c r="B72" s="54">
        <v>93141506</v>
      </c>
      <c r="C72" s="79" t="s">
        <v>193</v>
      </c>
      <c r="D72" s="57" t="s">
        <v>31</v>
      </c>
      <c r="E72" s="32" t="s">
        <v>178</v>
      </c>
      <c r="F72" s="7" t="s">
        <v>38</v>
      </c>
      <c r="G72" s="43" t="s">
        <v>179</v>
      </c>
      <c r="H72" s="45">
        <v>130000000</v>
      </c>
      <c r="I72" s="45">
        <v>130000000</v>
      </c>
      <c r="J72" s="6" t="s">
        <v>35</v>
      </c>
      <c r="K72" s="6" t="s">
        <v>36</v>
      </c>
      <c r="L72" s="58" t="s">
        <v>200</v>
      </c>
    </row>
    <row r="73" spans="2:12" ht="68.25" customHeight="1">
      <c r="B73" s="55" t="s">
        <v>227</v>
      </c>
      <c r="C73" s="79" t="s">
        <v>194</v>
      </c>
      <c r="D73" s="57" t="s">
        <v>31</v>
      </c>
      <c r="E73" s="32" t="s">
        <v>143</v>
      </c>
      <c r="F73" s="7" t="s">
        <v>38</v>
      </c>
      <c r="G73" s="32" t="s">
        <v>222</v>
      </c>
      <c r="H73" s="45">
        <v>1000000000</v>
      </c>
      <c r="I73" s="45">
        <v>1000000000</v>
      </c>
      <c r="J73" s="6" t="s">
        <v>35</v>
      </c>
      <c r="K73" s="6" t="s">
        <v>36</v>
      </c>
      <c r="L73" s="58" t="s">
        <v>201</v>
      </c>
    </row>
    <row r="74" spans="2:12" ht="76.5">
      <c r="B74" s="55" t="s">
        <v>220</v>
      </c>
      <c r="C74" s="80" t="s">
        <v>184</v>
      </c>
      <c r="D74" s="57" t="s">
        <v>31</v>
      </c>
      <c r="E74" s="43" t="s">
        <v>108</v>
      </c>
      <c r="F74" s="7" t="s">
        <v>38</v>
      </c>
      <c r="G74" s="32" t="s">
        <v>44</v>
      </c>
      <c r="H74" s="45">
        <v>1500000000</v>
      </c>
      <c r="I74" s="45">
        <v>1500000000</v>
      </c>
      <c r="J74" s="6" t="s">
        <v>35</v>
      </c>
      <c r="K74" s="6" t="s">
        <v>36</v>
      </c>
      <c r="L74" s="32" t="s">
        <v>202</v>
      </c>
    </row>
    <row r="75" spans="1:12" s="4" customFormat="1" ht="28.5" customHeight="1">
      <c r="A75" s="10"/>
      <c r="B75" s="55" t="s">
        <v>221</v>
      </c>
      <c r="C75" s="79" t="s">
        <v>185</v>
      </c>
      <c r="D75" s="57" t="s">
        <v>31</v>
      </c>
      <c r="E75" s="32" t="s">
        <v>143</v>
      </c>
      <c r="F75" s="7" t="s">
        <v>38</v>
      </c>
      <c r="G75" s="32" t="s">
        <v>223</v>
      </c>
      <c r="H75" s="45">
        <v>3000000000</v>
      </c>
      <c r="I75" s="45">
        <v>3000000000</v>
      </c>
      <c r="J75" s="6" t="s">
        <v>35</v>
      </c>
      <c r="K75" s="6" t="s">
        <v>36</v>
      </c>
      <c r="L75" s="6" t="s">
        <v>81</v>
      </c>
    </row>
    <row r="76" spans="2:12" ht="46.5" customHeight="1">
      <c r="B76" s="55" t="s">
        <v>226</v>
      </c>
      <c r="C76" s="81" t="s">
        <v>186</v>
      </c>
      <c r="D76" s="57" t="s">
        <v>31</v>
      </c>
      <c r="E76" s="32" t="s">
        <v>143</v>
      </c>
      <c r="F76" s="7" t="s">
        <v>38</v>
      </c>
      <c r="G76" s="32" t="s">
        <v>207</v>
      </c>
      <c r="H76" s="45">
        <v>1800000000</v>
      </c>
      <c r="I76" s="45">
        <v>1800000000</v>
      </c>
      <c r="J76" s="6" t="s">
        <v>35</v>
      </c>
      <c r="K76" s="6" t="s">
        <v>36</v>
      </c>
      <c r="L76" s="6" t="s">
        <v>132</v>
      </c>
    </row>
    <row r="77" spans="2:12" ht="56.25" customHeight="1">
      <c r="B77" s="55" t="s">
        <v>220</v>
      </c>
      <c r="C77" s="81" t="s">
        <v>187</v>
      </c>
      <c r="D77" s="57" t="s">
        <v>31</v>
      </c>
      <c r="E77" s="32" t="s">
        <v>143</v>
      </c>
      <c r="F77" s="7" t="s">
        <v>38</v>
      </c>
      <c r="G77" s="32" t="s">
        <v>207</v>
      </c>
      <c r="H77" s="45">
        <v>600000000</v>
      </c>
      <c r="I77" s="45">
        <v>600000000</v>
      </c>
      <c r="J77" s="6" t="s">
        <v>35</v>
      </c>
      <c r="K77" s="6" t="s">
        <v>36</v>
      </c>
      <c r="L77" s="58" t="s">
        <v>203</v>
      </c>
    </row>
    <row r="78" spans="2:12" ht="102">
      <c r="B78" s="55" t="s">
        <v>224</v>
      </c>
      <c r="C78" s="81" t="s">
        <v>188</v>
      </c>
      <c r="D78" s="57" t="s">
        <v>31</v>
      </c>
      <c r="E78" s="32" t="s">
        <v>108</v>
      </c>
      <c r="F78" s="7" t="s">
        <v>38</v>
      </c>
      <c r="G78" s="32" t="s">
        <v>207</v>
      </c>
      <c r="H78" s="45">
        <v>608415328</v>
      </c>
      <c r="I78" s="45">
        <v>608415328</v>
      </c>
      <c r="J78" s="6" t="s">
        <v>35</v>
      </c>
      <c r="K78" s="6" t="s">
        <v>36</v>
      </c>
      <c r="L78" s="59" t="s">
        <v>204</v>
      </c>
    </row>
    <row r="79" spans="2:12" ht="39">
      <c r="B79" s="54">
        <v>86101700</v>
      </c>
      <c r="C79" s="81" t="s">
        <v>189</v>
      </c>
      <c r="D79" s="57" t="s">
        <v>31</v>
      </c>
      <c r="E79" s="32" t="s">
        <v>37</v>
      </c>
      <c r="F79" s="7" t="s">
        <v>38</v>
      </c>
      <c r="G79" s="32" t="s">
        <v>207</v>
      </c>
      <c r="H79" s="45">
        <v>500000000</v>
      </c>
      <c r="I79" s="45">
        <v>500000000</v>
      </c>
      <c r="J79" s="6" t="s">
        <v>35</v>
      </c>
      <c r="K79" s="6" t="s">
        <v>36</v>
      </c>
      <c r="L79" s="59" t="s">
        <v>205</v>
      </c>
    </row>
    <row r="80" spans="2:12" ht="51">
      <c r="B80" s="54">
        <v>86101700</v>
      </c>
      <c r="C80" s="81" t="s">
        <v>190</v>
      </c>
      <c r="D80" s="84" t="s">
        <v>31</v>
      </c>
      <c r="E80" s="32" t="s">
        <v>37</v>
      </c>
      <c r="F80" s="7" t="s">
        <v>38</v>
      </c>
      <c r="G80" s="32" t="s">
        <v>207</v>
      </c>
      <c r="H80" s="83">
        <v>200000000</v>
      </c>
      <c r="I80" s="83">
        <v>200000000</v>
      </c>
      <c r="J80" s="6" t="s">
        <v>35</v>
      </c>
      <c r="K80" s="6" t="s">
        <v>36</v>
      </c>
      <c r="L80" s="58" t="s">
        <v>206</v>
      </c>
    </row>
    <row r="81" spans="2:12" ht="25.5">
      <c r="B81" s="32" t="s">
        <v>225</v>
      </c>
      <c r="C81" s="81" t="s">
        <v>217</v>
      </c>
      <c r="D81" s="84" t="s">
        <v>31</v>
      </c>
      <c r="E81" s="32" t="s">
        <v>108</v>
      </c>
      <c r="F81" s="7" t="s">
        <v>38</v>
      </c>
      <c r="G81" s="32" t="s">
        <v>44</v>
      </c>
      <c r="H81" s="83">
        <v>40000000</v>
      </c>
      <c r="I81" s="83">
        <v>40000000</v>
      </c>
      <c r="J81" s="6" t="s">
        <v>35</v>
      </c>
      <c r="K81" s="6" t="s">
        <v>36</v>
      </c>
      <c r="L81" s="58" t="s">
        <v>216</v>
      </c>
    </row>
    <row r="82" spans="2:12" ht="15">
      <c r="B82" s="48"/>
      <c r="C82" s="49"/>
      <c r="D82" s="50"/>
      <c r="E82" s="51"/>
      <c r="F82" s="52"/>
      <c r="G82" s="51"/>
      <c r="H82" s="85"/>
      <c r="I82" s="85"/>
      <c r="J82" s="53"/>
      <c r="K82" s="53"/>
      <c r="L82" s="53"/>
    </row>
  </sheetData>
  <sheetProtection/>
  <mergeCells count="2">
    <mergeCell ref="F5:I9"/>
    <mergeCell ref="F11:I15"/>
  </mergeCells>
  <hyperlinks>
    <hyperlink ref="C8" r:id="rId1" display="www.uts.edu.co"/>
  </hyperlinks>
  <printOptions/>
  <pageMargins left="0.5118110236220472" right="0.5118110236220472" top="0.5511811023622047" bottom="0.5511811023622047" header="0.31496062992125984" footer="0.31496062992125984"/>
  <pageSetup horizontalDpi="300" verticalDpi="300" orientation="landscape" scale="60" r:id="rId2"/>
</worksheet>
</file>

<file path=xl/worksheets/sheet2.xml><?xml version="1.0" encoding="utf-8"?>
<worksheet xmlns="http://schemas.openxmlformats.org/spreadsheetml/2006/main" xmlns:r="http://schemas.openxmlformats.org/officeDocument/2006/relationships">
  <dimension ref="A3:D89"/>
  <sheetViews>
    <sheetView zoomScalePageLayoutView="0" workbookViewId="0" topLeftCell="A58">
      <selection activeCell="D3" sqref="D3:D87"/>
    </sheetView>
  </sheetViews>
  <sheetFormatPr defaultColWidth="11.421875" defaultRowHeight="15"/>
  <cols>
    <col min="4" max="4" width="12.00390625" style="0" bestFit="1" customWidth="1"/>
  </cols>
  <sheetData>
    <row r="3" spans="1:4" ht="15">
      <c r="A3" s="12">
        <v>11000000</v>
      </c>
      <c r="B3" s="12">
        <v>11000000</v>
      </c>
      <c r="C3">
        <f>A3*7/100</f>
        <v>770000</v>
      </c>
      <c r="D3" s="36">
        <f>B3+C3</f>
        <v>11770000</v>
      </c>
    </row>
    <row r="4" spans="1:4" ht="15">
      <c r="A4" s="12">
        <v>19200000</v>
      </c>
      <c r="B4" s="12">
        <v>19200000</v>
      </c>
      <c r="C4">
        <f aca="true" t="shared" si="0" ref="C4:C67">A4*7/100</f>
        <v>1344000</v>
      </c>
      <c r="D4" s="36">
        <f aca="true" t="shared" si="1" ref="D4:D67">B4+C4</f>
        <v>20544000</v>
      </c>
    </row>
    <row r="5" spans="1:4" ht="15">
      <c r="A5" s="12">
        <v>9000000</v>
      </c>
      <c r="B5" s="12">
        <v>9000000</v>
      </c>
      <c r="C5">
        <f t="shared" si="0"/>
        <v>630000</v>
      </c>
      <c r="D5" s="36">
        <f t="shared" si="1"/>
        <v>9630000</v>
      </c>
    </row>
    <row r="6" spans="1:4" ht="15">
      <c r="A6" s="11">
        <v>33125750</v>
      </c>
      <c r="B6" s="11">
        <v>33125750</v>
      </c>
      <c r="C6">
        <f t="shared" si="0"/>
        <v>2318802.5</v>
      </c>
      <c r="D6" s="36">
        <f t="shared" si="1"/>
        <v>35444552.5</v>
      </c>
    </row>
    <row r="7" spans="1:4" ht="15">
      <c r="A7" s="12">
        <v>9680000</v>
      </c>
      <c r="B7" s="12">
        <v>9680000</v>
      </c>
      <c r="C7">
        <f t="shared" si="0"/>
        <v>677600</v>
      </c>
      <c r="D7" s="36">
        <f t="shared" si="1"/>
        <v>10357600</v>
      </c>
    </row>
    <row r="8" spans="1:4" ht="15">
      <c r="A8" s="11">
        <v>3380000</v>
      </c>
      <c r="B8" s="11">
        <v>3380000</v>
      </c>
      <c r="C8">
        <f t="shared" si="0"/>
        <v>236600</v>
      </c>
      <c r="D8" s="36">
        <f t="shared" si="1"/>
        <v>3616600</v>
      </c>
    </row>
    <row r="9" spans="1:4" ht="15">
      <c r="A9" s="11">
        <v>150000000</v>
      </c>
      <c r="B9" s="11">
        <v>150000000</v>
      </c>
      <c r="C9">
        <f t="shared" si="0"/>
        <v>10500000</v>
      </c>
      <c r="D9" s="36">
        <f t="shared" si="1"/>
        <v>160500000</v>
      </c>
    </row>
    <row r="10" spans="1:4" ht="15">
      <c r="A10" s="11">
        <v>212780000</v>
      </c>
      <c r="B10" s="11">
        <v>212780000</v>
      </c>
      <c r="C10">
        <f t="shared" si="0"/>
        <v>14894600</v>
      </c>
      <c r="D10" s="36">
        <f t="shared" si="1"/>
        <v>227674600</v>
      </c>
    </row>
    <row r="11" spans="1:4" ht="15">
      <c r="A11" s="11">
        <v>150000000</v>
      </c>
      <c r="B11" s="11">
        <v>150000000</v>
      </c>
      <c r="C11">
        <f t="shared" si="0"/>
        <v>10500000</v>
      </c>
      <c r="D11" s="36">
        <f t="shared" si="1"/>
        <v>160500000</v>
      </c>
    </row>
    <row r="12" spans="1:4" ht="15">
      <c r="A12" s="12">
        <v>220000000</v>
      </c>
      <c r="B12" s="12">
        <v>220000000</v>
      </c>
      <c r="C12">
        <f t="shared" si="0"/>
        <v>15400000</v>
      </c>
      <c r="D12" s="36">
        <f t="shared" si="1"/>
        <v>235400000</v>
      </c>
    </row>
    <row r="13" spans="1:4" ht="15">
      <c r="A13" s="27">
        <v>22000000</v>
      </c>
      <c r="B13" s="27">
        <v>22000000</v>
      </c>
      <c r="C13">
        <f t="shared" si="0"/>
        <v>1540000</v>
      </c>
      <c r="D13" s="36">
        <f t="shared" si="1"/>
        <v>23540000</v>
      </c>
    </row>
    <row r="14" spans="1:4" ht="15">
      <c r="A14" s="11">
        <v>13877000</v>
      </c>
      <c r="B14" s="11">
        <v>13877000</v>
      </c>
      <c r="C14">
        <f t="shared" si="0"/>
        <v>971390</v>
      </c>
      <c r="D14" s="36">
        <f t="shared" si="1"/>
        <v>14848390</v>
      </c>
    </row>
    <row r="15" spans="1:4" ht="15">
      <c r="A15" s="11">
        <v>269500000</v>
      </c>
      <c r="B15" s="11">
        <v>269500000</v>
      </c>
      <c r="C15">
        <f t="shared" si="0"/>
        <v>18865000</v>
      </c>
      <c r="D15" s="36">
        <f t="shared" si="1"/>
        <v>288365000</v>
      </c>
    </row>
    <row r="16" spans="1:4" ht="15">
      <c r="A16" s="35">
        <v>11500000</v>
      </c>
      <c r="B16" s="35">
        <v>11500000</v>
      </c>
      <c r="C16">
        <f t="shared" si="0"/>
        <v>805000</v>
      </c>
      <c r="D16" s="36">
        <f t="shared" si="1"/>
        <v>12305000</v>
      </c>
    </row>
    <row r="17" spans="1:4" ht="15">
      <c r="A17" s="35">
        <v>199000000</v>
      </c>
      <c r="B17" s="35">
        <v>199000000</v>
      </c>
      <c r="C17">
        <f t="shared" si="0"/>
        <v>13930000</v>
      </c>
      <c r="D17" s="36">
        <f t="shared" si="1"/>
        <v>212930000</v>
      </c>
    </row>
    <row r="18" spans="1:4" ht="15">
      <c r="A18" s="27">
        <v>7941525</v>
      </c>
      <c r="B18" s="27">
        <v>7941525</v>
      </c>
      <c r="C18">
        <f t="shared" si="0"/>
        <v>555906.75</v>
      </c>
      <c r="D18" s="36">
        <f t="shared" si="1"/>
        <v>8497431.75</v>
      </c>
    </row>
    <row r="19" spans="1:4" ht="15">
      <c r="A19" s="11">
        <f>300000000+51884305</f>
        <v>351884305</v>
      </c>
      <c r="B19" s="11">
        <f>300000000+51884305</f>
        <v>351884305</v>
      </c>
      <c r="C19">
        <f t="shared" si="0"/>
        <v>24631901.35</v>
      </c>
      <c r="D19" s="36">
        <f t="shared" si="1"/>
        <v>376516206.35</v>
      </c>
    </row>
    <row r="20" spans="1:4" ht="15">
      <c r="A20" s="11">
        <v>6028114</v>
      </c>
      <c r="B20" s="11">
        <v>6028114</v>
      </c>
      <c r="C20">
        <f t="shared" si="0"/>
        <v>421967.98</v>
      </c>
      <c r="D20" s="36">
        <f t="shared" si="1"/>
        <v>6450081.98</v>
      </c>
    </row>
    <row r="21" spans="1:4" ht="15">
      <c r="A21" s="12">
        <v>59861279</v>
      </c>
      <c r="B21" s="12">
        <v>59861279</v>
      </c>
      <c r="C21">
        <f t="shared" si="0"/>
        <v>4190289.53</v>
      </c>
      <c r="D21" s="36">
        <f t="shared" si="1"/>
        <v>64051568.53</v>
      </c>
    </row>
    <row r="22" spans="1:4" ht="15">
      <c r="A22" s="12">
        <v>19785900</v>
      </c>
      <c r="B22" s="12">
        <v>19785900</v>
      </c>
      <c r="C22">
        <f t="shared" si="0"/>
        <v>1385013</v>
      </c>
      <c r="D22" s="36">
        <f t="shared" si="1"/>
        <v>21170913</v>
      </c>
    </row>
    <row r="23" spans="1:4" ht="15">
      <c r="A23" s="12">
        <v>45178860</v>
      </c>
      <c r="B23" s="12">
        <v>45178860</v>
      </c>
      <c r="C23">
        <f t="shared" si="0"/>
        <v>3162520.2</v>
      </c>
      <c r="D23" s="36">
        <f t="shared" si="1"/>
        <v>48341380.2</v>
      </c>
    </row>
    <row r="24" spans="1:4" ht="15">
      <c r="A24" s="12">
        <v>20000000</v>
      </c>
      <c r="B24" s="12">
        <v>20000000</v>
      </c>
      <c r="C24">
        <f t="shared" si="0"/>
        <v>1400000</v>
      </c>
      <c r="D24" s="36">
        <f t="shared" si="1"/>
        <v>21400000</v>
      </c>
    </row>
    <row r="25" spans="1:4" ht="15">
      <c r="A25" s="11">
        <v>6227000000</v>
      </c>
      <c r="B25" s="11">
        <v>6227000000</v>
      </c>
      <c r="C25">
        <f t="shared" si="0"/>
        <v>435890000</v>
      </c>
      <c r="D25" s="36">
        <f t="shared" si="1"/>
        <v>6662890000</v>
      </c>
    </row>
    <row r="26" spans="1:4" ht="15">
      <c r="A26" s="11">
        <v>120000000</v>
      </c>
      <c r="B26" s="11">
        <v>120000000</v>
      </c>
      <c r="C26">
        <f t="shared" si="0"/>
        <v>8400000</v>
      </c>
      <c r="D26" s="36">
        <f t="shared" si="1"/>
        <v>128400000</v>
      </c>
    </row>
    <row r="27" spans="1:4" ht="15">
      <c r="A27" s="11">
        <v>20000000</v>
      </c>
      <c r="B27" s="11">
        <v>20000000</v>
      </c>
      <c r="C27">
        <f t="shared" si="0"/>
        <v>1400000</v>
      </c>
      <c r="D27" s="36">
        <f t="shared" si="1"/>
        <v>21400000</v>
      </c>
    </row>
    <row r="28" spans="1:4" ht="15">
      <c r="A28" s="11">
        <v>19800000</v>
      </c>
      <c r="B28" s="11">
        <v>19800000</v>
      </c>
      <c r="C28">
        <f t="shared" si="0"/>
        <v>1386000</v>
      </c>
      <c r="D28" s="36">
        <f t="shared" si="1"/>
        <v>21186000</v>
      </c>
    </row>
    <row r="29" spans="1:4" ht="15">
      <c r="A29" s="12">
        <v>35000000</v>
      </c>
      <c r="B29" s="12">
        <v>35000000</v>
      </c>
      <c r="C29">
        <f t="shared" si="0"/>
        <v>2450000</v>
      </c>
      <c r="D29" s="36">
        <f t="shared" si="1"/>
        <v>37450000</v>
      </c>
    </row>
    <row r="30" spans="1:4" ht="15">
      <c r="A30" s="12">
        <v>10000000</v>
      </c>
      <c r="B30" s="12">
        <v>10000000</v>
      </c>
      <c r="C30">
        <f>A30*7/100</f>
        <v>700000</v>
      </c>
      <c r="D30" s="36">
        <f t="shared" si="1"/>
        <v>10700000</v>
      </c>
    </row>
    <row r="31" spans="1:4" ht="15">
      <c r="A31" s="18">
        <v>267800000</v>
      </c>
      <c r="B31" s="18">
        <v>267800000</v>
      </c>
      <c r="C31">
        <f t="shared" si="0"/>
        <v>18746000</v>
      </c>
      <c r="D31" s="36">
        <f t="shared" si="1"/>
        <v>286546000</v>
      </c>
    </row>
    <row r="32" spans="1:4" ht="15">
      <c r="A32" s="11">
        <v>531031906</v>
      </c>
      <c r="B32" s="11">
        <v>531031906</v>
      </c>
      <c r="C32">
        <f t="shared" si="0"/>
        <v>37172233.42</v>
      </c>
      <c r="D32" s="36">
        <f t="shared" si="1"/>
        <v>568204139.42</v>
      </c>
    </row>
    <row r="33" spans="1:4" ht="15">
      <c r="A33" s="12">
        <v>44000000</v>
      </c>
      <c r="B33" s="12">
        <v>44000000</v>
      </c>
      <c r="C33">
        <f t="shared" si="0"/>
        <v>3080000</v>
      </c>
      <c r="D33" s="36">
        <f t="shared" si="1"/>
        <v>47080000</v>
      </c>
    </row>
    <row r="34" spans="1:4" ht="15">
      <c r="A34" s="11">
        <v>272500000</v>
      </c>
      <c r="B34" s="11">
        <v>272500000</v>
      </c>
      <c r="C34">
        <f t="shared" si="0"/>
        <v>19075000</v>
      </c>
      <c r="D34" s="36">
        <f t="shared" si="1"/>
        <v>291575000</v>
      </c>
    </row>
    <row r="35" spans="1:4" ht="15">
      <c r="A35" s="11">
        <v>20000000</v>
      </c>
      <c r="B35" s="11">
        <v>20000000</v>
      </c>
      <c r="C35">
        <f t="shared" si="0"/>
        <v>1400000</v>
      </c>
      <c r="D35" s="36">
        <f t="shared" si="1"/>
        <v>21400000</v>
      </c>
    </row>
    <row r="36" spans="1:4" ht="15">
      <c r="A36" s="18">
        <v>9401000</v>
      </c>
      <c r="B36" s="18">
        <v>9401000</v>
      </c>
      <c r="C36">
        <f t="shared" si="0"/>
        <v>658070</v>
      </c>
      <c r="D36" s="36">
        <f t="shared" si="1"/>
        <v>10059070</v>
      </c>
    </row>
    <row r="37" spans="1:4" ht="15">
      <c r="A37" s="12">
        <v>3927430</v>
      </c>
      <c r="B37" s="12">
        <v>3927430</v>
      </c>
      <c r="C37">
        <f t="shared" si="0"/>
        <v>274920.1</v>
      </c>
      <c r="D37" s="36">
        <f t="shared" si="1"/>
        <v>4202350.1</v>
      </c>
    </row>
    <row r="38" spans="1:4" ht="15">
      <c r="A38" s="11">
        <v>11000000</v>
      </c>
      <c r="B38" s="11">
        <v>11000000</v>
      </c>
      <c r="C38">
        <f t="shared" si="0"/>
        <v>770000</v>
      </c>
      <c r="D38" s="36">
        <f t="shared" si="1"/>
        <v>11770000</v>
      </c>
    </row>
    <row r="39" spans="1:4" ht="15">
      <c r="A39" s="11">
        <v>16552955</v>
      </c>
      <c r="B39" s="11">
        <v>16552955</v>
      </c>
      <c r="C39">
        <f t="shared" si="0"/>
        <v>1158706.85</v>
      </c>
      <c r="D39" s="36">
        <f t="shared" si="1"/>
        <v>17711661.85</v>
      </c>
    </row>
    <row r="40" spans="1:4" ht="15">
      <c r="A40" s="11">
        <v>18500000</v>
      </c>
      <c r="B40" s="11">
        <v>18500000</v>
      </c>
      <c r="C40">
        <f t="shared" si="0"/>
        <v>1295000</v>
      </c>
      <c r="D40" s="36">
        <f t="shared" si="1"/>
        <v>19795000</v>
      </c>
    </row>
    <row r="41" spans="1:4" ht="15">
      <c r="A41" s="11">
        <v>503126400</v>
      </c>
      <c r="B41" s="11">
        <v>503126400</v>
      </c>
      <c r="C41">
        <f t="shared" si="0"/>
        <v>35218848</v>
      </c>
      <c r="D41" s="36">
        <f t="shared" si="1"/>
        <v>538345248</v>
      </c>
    </row>
    <row r="42" spans="1:4" ht="15">
      <c r="A42" s="12">
        <v>19800000</v>
      </c>
      <c r="B42" s="12">
        <v>19800000</v>
      </c>
      <c r="C42">
        <f t="shared" si="0"/>
        <v>1386000</v>
      </c>
      <c r="D42" s="36">
        <f t="shared" si="1"/>
        <v>21186000</v>
      </c>
    </row>
    <row r="43" spans="1:4" ht="15">
      <c r="A43" s="30">
        <v>1343530710</v>
      </c>
      <c r="B43" s="30">
        <v>1343530710</v>
      </c>
      <c r="C43">
        <f t="shared" si="0"/>
        <v>94047149.7</v>
      </c>
      <c r="D43" s="36">
        <f t="shared" si="1"/>
        <v>1437577859.7</v>
      </c>
    </row>
    <row r="44" spans="1:4" ht="15">
      <c r="A44" s="18">
        <v>113883000</v>
      </c>
      <c r="B44" s="18">
        <v>113883000</v>
      </c>
      <c r="C44">
        <f t="shared" si="0"/>
        <v>7971810</v>
      </c>
      <c r="D44" s="36">
        <f t="shared" si="1"/>
        <v>121854810</v>
      </c>
    </row>
    <row r="45" spans="1:4" ht="15">
      <c r="A45" s="18">
        <v>10263750</v>
      </c>
      <c r="B45" s="18">
        <v>10263750</v>
      </c>
      <c r="C45">
        <f t="shared" si="0"/>
        <v>718462.5</v>
      </c>
      <c r="D45" s="36">
        <f t="shared" si="1"/>
        <v>10982212.5</v>
      </c>
    </row>
    <row r="46" spans="1:4" ht="15">
      <c r="A46" s="18">
        <v>399185500</v>
      </c>
      <c r="B46" s="18">
        <v>399185500</v>
      </c>
      <c r="C46">
        <f t="shared" si="0"/>
        <v>27942985</v>
      </c>
      <c r="D46" s="36">
        <f t="shared" si="1"/>
        <v>427128485</v>
      </c>
    </row>
    <row r="47" spans="1:4" ht="15">
      <c r="A47" s="18">
        <v>1916619739</v>
      </c>
      <c r="B47" s="18">
        <v>1916619739</v>
      </c>
      <c r="C47">
        <f t="shared" si="0"/>
        <v>134163381.73</v>
      </c>
      <c r="D47" s="36">
        <f t="shared" si="1"/>
        <v>2050783120.73</v>
      </c>
    </row>
    <row r="48" spans="1:4" ht="15">
      <c r="A48" s="18">
        <v>505759250</v>
      </c>
      <c r="B48" s="18">
        <v>505759250</v>
      </c>
      <c r="C48">
        <f t="shared" si="0"/>
        <v>35403147.5</v>
      </c>
      <c r="D48" s="36">
        <f t="shared" si="1"/>
        <v>541162397.5</v>
      </c>
    </row>
    <row r="49" spans="1:4" ht="15">
      <c r="A49" s="18">
        <v>19893000</v>
      </c>
      <c r="B49" s="18">
        <v>19893000</v>
      </c>
      <c r="C49">
        <f t="shared" si="0"/>
        <v>1392510</v>
      </c>
      <c r="D49" s="36">
        <f t="shared" si="1"/>
        <v>21285510</v>
      </c>
    </row>
    <row r="50" spans="1:4" ht="15">
      <c r="A50" s="11">
        <v>1800000000</v>
      </c>
      <c r="B50" s="11">
        <v>1800000000</v>
      </c>
      <c r="C50">
        <f t="shared" si="0"/>
        <v>126000000</v>
      </c>
      <c r="D50" s="36">
        <f t="shared" si="1"/>
        <v>1926000000</v>
      </c>
    </row>
    <row r="51" spans="1:4" ht="15">
      <c r="A51" s="18"/>
      <c r="B51" s="18"/>
      <c r="C51">
        <f>A51*7/100</f>
        <v>0</v>
      </c>
      <c r="D51" s="36">
        <f t="shared" si="1"/>
        <v>0</v>
      </c>
    </row>
    <row r="52" spans="1:4" ht="15">
      <c r="A52" s="20">
        <v>15480409</v>
      </c>
      <c r="B52" s="20">
        <v>15480409</v>
      </c>
      <c r="C52">
        <f t="shared" si="0"/>
        <v>1083628.63</v>
      </c>
      <c r="D52" s="36">
        <f t="shared" si="1"/>
        <v>16564037.629999999</v>
      </c>
    </row>
    <row r="53" spans="1:4" ht="15">
      <c r="A53" s="20">
        <v>34882802</v>
      </c>
      <c r="B53" s="20">
        <v>34882802</v>
      </c>
      <c r="C53">
        <f t="shared" si="0"/>
        <v>2441796.14</v>
      </c>
      <c r="D53" s="36">
        <f t="shared" si="1"/>
        <v>37324598.14</v>
      </c>
    </row>
    <row r="54" spans="1:4" ht="15">
      <c r="A54" s="11">
        <v>1674154109.73</v>
      </c>
      <c r="B54" s="11">
        <v>1674154109.73</v>
      </c>
      <c r="C54">
        <f t="shared" si="0"/>
        <v>117190787.68110001</v>
      </c>
      <c r="D54" s="36">
        <f t="shared" si="1"/>
        <v>1791344897.4111</v>
      </c>
    </row>
    <row r="55" spans="1:4" ht="15">
      <c r="A55" s="11">
        <v>1214320000</v>
      </c>
      <c r="B55" s="11">
        <v>1214320000</v>
      </c>
      <c r="C55">
        <f t="shared" si="0"/>
        <v>85002400</v>
      </c>
      <c r="D55" s="36">
        <f t="shared" si="1"/>
        <v>1299322400</v>
      </c>
    </row>
    <row r="56" spans="1:4" ht="15">
      <c r="A56" s="20">
        <v>85680000</v>
      </c>
      <c r="B56" s="20">
        <v>85680000</v>
      </c>
      <c r="C56">
        <f t="shared" si="0"/>
        <v>5997600</v>
      </c>
      <c r="D56" s="36">
        <f t="shared" si="1"/>
        <v>91677600</v>
      </c>
    </row>
    <row r="57" spans="1:4" ht="15">
      <c r="A57" s="11">
        <v>150000000</v>
      </c>
      <c r="B57" s="11">
        <v>150000000</v>
      </c>
      <c r="C57">
        <f t="shared" si="0"/>
        <v>10500000</v>
      </c>
      <c r="D57" s="36">
        <f t="shared" si="1"/>
        <v>160500000</v>
      </c>
    </row>
    <row r="58" spans="1:4" ht="15">
      <c r="A58" s="11">
        <v>1033000000</v>
      </c>
      <c r="B58" s="11">
        <v>1033000000</v>
      </c>
      <c r="C58">
        <f t="shared" si="0"/>
        <v>72310000</v>
      </c>
      <c r="D58" s="36">
        <f t="shared" si="1"/>
        <v>1105310000</v>
      </c>
    </row>
    <row r="59" spans="1:4" ht="15">
      <c r="A59" s="11">
        <v>650000000</v>
      </c>
      <c r="B59" s="11">
        <v>650000000</v>
      </c>
      <c r="C59">
        <f t="shared" si="0"/>
        <v>45500000</v>
      </c>
      <c r="D59" s="36">
        <f t="shared" si="1"/>
        <v>695500000</v>
      </c>
    </row>
    <row r="60" spans="1:4" ht="15">
      <c r="A60" s="11">
        <v>10000000</v>
      </c>
      <c r="B60" s="11">
        <v>10000000</v>
      </c>
      <c r="C60">
        <f t="shared" si="0"/>
        <v>700000</v>
      </c>
      <c r="D60" s="36">
        <f t="shared" si="1"/>
        <v>10700000</v>
      </c>
    </row>
    <row r="61" spans="1:4" ht="15">
      <c r="A61" s="11">
        <v>300000000</v>
      </c>
      <c r="B61" s="11">
        <v>300000000</v>
      </c>
      <c r="C61">
        <f t="shared" si="0"/>
        <v>21000000</v>
      </c>
      <c r="D61" s="36">
        <f t="shared" si="1"/>
        <v>321000000</v>
      </c>
    </row>
    <row r="62" spans="1:4" ht="15">
      <c r="A62" s="11">
        <v>50000000</v>
      </c>
      <c r="B62" s="11">
        <v>50000000</v>
      </c>
      <c r="C62">
        <f t="shared" si="0"/>
        <v>3500000</v>
      </c>
      <c r="D62" s="36">
        <f t="shared" si="1"/>
        <v>53500000</v>
      </c>
    </row>
    <row r="63" spans="1:4" ht="15">
      <c r="A63" s="11">
        <v>741043063.2</v>
      </c>
      <c r="B63" s="11">
        <v>741043063.2</v>
      </c>
      <c r="C63">
        <f t="shared" si="0"/>
        <v>51873014.424</v>
      </c>
      <c r="D63" s="36">
        <f t="shared" si="1"/>
        <v>792916077.6240001</v>
      </c>
    </row>
    <row r="64" spans="1:4" ht="15">
      <c r="A64" s="11">
        <v>52029180</v>
      </c>
      <c r="B64" s="11">
        <v>52029180</v>
      </c>
      <c r="C64">
        <f t="shared" si="0"/>
        <v>3642042.6</v>
      </c>
      <c r="D64" s="36">
        <f t="shared" si="1"/>
        <v>55671222.6</v>
      </c>
    </row>
    <row r="65" spans="1:4" ht="15">
      <c r="A65" s="20">
        <v>1164120000</v>
      </c>
      <c r="B65" s="20">
        <v>1164120000</v>
      </c>
      <c r="C65">
        <f t="shared" si="0"/>
        <v>81488400</v>
      </c>
      <c r="D65" s="36">
        <f t="shared" si="1"/>
        <v>1245608400</v>
      </c>
    </row>
    <row r="66" spans="1:4" ht="15">
      <c r="A66" s="20">
        <v>19470000</v>
      </c>
      <c r="B66" s="20">
        <v>19470000</v>
      </c>
      <c r="C66">
        <f>A66*7/100</f>
        <v>1362900</v>
      </c>
      <c r="D66" s="36">
        <f t="shared" si="1"/>
        <v>20832900</v>
      </c>
    </row>
    <row r="67" spans="1:4" ht="15">
      <c r="A67" s="26">
        <v>63650000</v>
      </c>
      <c r="B67" s="26">
        <v>63650000</v>
      </c>
      <c r="C67">
        <f t="shared" si="0"/>
        <v>4455500</v>
      </c>
      <c r="D67" s="36">
        <f t="shared" si="1"/>
        <v>68105500</v>
      </c>
    </row>
    <row r="68" spans="1:4" ht="15">
      <c r="A68" s="20">
        <v>300000000</v>
      </c>
      <c r="B68" s="20">
        <v>300000000</v>
      </c>
      <c r="C68">
        <f aca="true" t="shared" si="2" ref="C68:C87">A68*7/100</f>
        <v>21000000</v>
      </c>
      <c r="D68" s="36">
        <f aca="true" t="shared" si="3" ref="D68:D87">B68+C68</f>
        <v>321000000</v>
      </c>
    </row>
    <row r="69" spans="1:4" ht="15">
      <c r="A69" s="11">
        <v>65999631.3</v>
      </c>
      <c r="B69" s="11">
        <v>65999631.3</v>
      </c>
      <c r="C69">
        <f t="shared" si="2"/>
        <v>4619974.191</v>
      </c>
      <c r="D69" s="36">
        <f t="shared" si="3"/>
        <v>70619605.491</v>
      </c>
    </row>
    <row r="70" spans="1:4" ht="15">
      <c r="A70" s="11">
        <v>100000000</v>
      </c>
      <c r="B70" s="11">
        <v>100000000</v>
      </c>
      <c r="C70">
        <f t="shared" si="2"/>
        <v>7000000</v>
      </c>
      <c r="D70" s="36">
        <f t="shared" si="3"/>
        <v>107000000</v>
      </c>
    </row>
    <row r="71" spans="1:4" ht="15">
      <c r="A71" s="20">
        <v>500000000</v>
      </c>
      <c r="B71" s="20">
        <v>500000000</v>
      </c>
      <c r="C71">
        <f t="shared" si="2"/>
        <v>35000000</v>
      </c>
      <c r="D71" s="36">
        <f t="shared" si="3"/>
        <v>535000000</v>
      </c>
    </row>
    <row r="72" spans="1:4" ht="15">
      <c r="A72" s="20">
        <v>10000000</v>
      </c>
      <c r="B72" s="20">
        <v>10000000</v>
      </c>
      <c r="C72">
        <f t="shared" si="2"/>
        <v>700000</v>
      </c>
      <c r="D72" s="36">
        <f t="shared" si="3"/>
        <v>10700000</v>
      </c>
    </row>
    <row r="73" spans="1:4" ht="15">
      <c r="A73" s="20">
        <v>80000000</v>
      </c>
      <c r="B73" s="20">
        <v>80000000</v>
      </c>
      <c r="C73">
        <f t="shared" si="2"/>
        <v>5600000</v>
      </c>
      <c r="D73" s="36">
        <f t="shared" si="3"/>
        <v>85600000</v>
      </c>
    </row>
    <row r="74" spans="1:4" ht="15">
      <c r="A74" s="20">
        <v>34887703</v>
      </c>
      <c r="B74" s="20">
        <v>34887703</v>
      </c>
      <c r="C74">
        <f t="shared" si="2"/>
        <v>2442139.21</v>
      </c>
      <c r="D74" s="36">
        <f t="shared" si="3"/>
        <v>37329842.21</v>
      </c>
    </row>
    <row r="75" spans="1:4" ht="15">
      <c r="A75" s="20">
        <v>53725301</v>
      </c>
      <c r="B75" s="20">
        <v>53725301</v>
      </c>
      <c r="C75">
        <f t="shared" si="2"/>
        <v>3760771.07</v>
      </c>
      <c r="D75" s="36">
        <f t="shared" si="3"/>
        <v>57486072.07</v>
      </c>
    </row>
    <row r="76" spans="1:4" ht="15">
      <c r="A76" s="20">
        <v>3290588</v>
      </c>
      <c r="B76" s="20">
        <v>3290588</v>
      </c>
      <c r="C76">
        <f t="shared" si="2"/>
        <v>230341.16</v>
      </c>
      <c r="D76" s="36">
        <f t="shared" si="3"/>
        <v>3520929.16</v>
      </c>
    </row>
    <row r="77" spans="1:4" ht="15">
      <c r="A77" s="20">
        <v>17374000</v>
      </c>
      <c r="B77" s="20">
        <v>17374000</v>
      </c>
      <c r="C77">
        <f t="shared" si="2"/>
        <v>1216180</v>
      </c>
      <c r="D77" s="36">
        <f t="shared" si="3"/>
        <v>18590180</v>
      </c>
    </row>
    <row r="78" spans="1:4" ht="15">
      <c r="A78" s="20">
        <v>1408754000</v>
      </c>
      <c r="B78" s="20">
        <v>1408754000</v>
      </c>
      <c r="C78">
        <f t="shared" si="2"/>
        <v>98612780</v>
      </c>
      <c r="D78" s="36">
        <f t="shared" si="3"/>
        <v>1507366780</v>
      </c>
    </row>
    <row r="79" spans="1:4" ht="15">
      <c r="A79" s="20">
        <v>14200000</v>
      </c>
      <c r="B79" s="20">
        <v>14200000</v>
      </c>
      <c r="C79">
        <f t="shared" si="2"/>
        <v>994000</v>
      </c>
      <c r="D79" s="36">
        <f t="shared" si="3"/>
        <v>15194000</v>
      </c>
    </row>
    <row r="80" spans="1:4" ht="15">
      <c r="A80" s="26">
        <v>500000000</v>
      </c>
      <c r="B80" s="26">
        <v>500000000</v>
      </c>
      <c r="C80">
        <f t="shared" si="2"/>
        <v>35000000</v>
      </c>
      <c r="D80" s="36">
        <f t="shared" si="3"/>
        <v>535000000</v>
      </c>
    </row>
    <row r="81" spans="1:4" ht="15">
      <c r="A81" s="26">
        <v>155252593</v>
      </c>
      <c r="B81" s="26">
        <v>155252593</v>
      </c>
      <c r="C81">
        <f t="shared" si="2"/>
        <v>10867681.51</v>
      </c>
      <c r="D81" s="36">
        <f t="shared" si="3"/>
        <v>166120274.51</v>
      </c>
    </row>
    <row r="82" spans="1:4" ht="15">
      <c r="A82" s="20">
        <v>10758975653</v>
      </c>
      <c r="B82" s="20">
        <v>10758975653</v>
      </c>
      <c r="C82">
        <f t="shared" si="2"/>
        <v>753128295.71</v>
      </c>
      <c r="D82" s="36">
        <f t="shared" si="3"/>
        <v>11512103948.71</v>
      </c>
    </row>
    <row r="83" spans="1:4" ht="15">
      <c r="A83" s="20">
        <v>10000000</v>
      </c>
      <c r="B83" s="20">
        <v>10000000</v>
      </c>
      <c r="C83">
        <f t="shared" si="2"/>
        <v>700000</v>
      </c>
      <c r="D83" s="36">
        <f t="shared" si="3"/>
        <v>10700000</v>
      </c>
    </row>
    <row r="84" spans="1:4" ht="15">
      <c r="A84" s="28">
        <v>485534373</v>
      </c>
      <c r="B84" s="28">
        <v>485534373</v>
      </c>
      <c r="C84">
        <f t="shared" si="2"/>
        <v>33987406.11</v>
      </c>
      <c r="D84" s="36">
        <f t="shared" si="3"/>
        <v>519521779.11</v>
      </c>
    </row>
    <row r="85" spans="1:4" ht="15">
      <c r="A85" s="29">
        <v>19872000</v>
      </c>
      <c r="B85" s="29">
        <v>19872000</v>
      </c>
      <c r="C85">
        <f t="shared" si="2"/>
        <v>1391040</v>
      </c>
      <c r="D85" s="36">
        <f t="shared" si="3"/>
        <v>21263040</v>
      </c>
    </row>
    <row r="86" spans="1:4" ht="15">
      <c r="A86" s="29">
        <v>3300000</v>
      </c>
      <c r="B86" s="29">
        <v>3300000</v>
      </c>
      <c r="C86">
        <f t="shared" si="2"/>
        <v>231000</v>
      </c>
      <c r="D86" s="36">
        <f t="shared" si="3"/>
        <v>3531000</v>
      </c>
    </row>
    <row r="87" spans="1:4" ht="15">
      <c r="A87" s="29">
        <v>1140789783</v>
      </c>
      <c r="B87" s="29">
        <v>1140789783</v>
      </c>
      <c r="C87">
        <f t="shared" si="2"/>
        <v>79855284.81</v>
      </c>
      <c r="D87" s="36">
        <f t="shared" si="3"/>
        <v>1220645067.81</v>
      </c>
    </row>
    <row r="88" spans="1:2" ht="15">
      <c r="A88" s="29"/>
      <c r="B88" s="29"/>
    </row>
    <row r="89" spans="1:2" ht="15">
      <c r="A89" s="29"/>
      <c r="B89"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UTS</cp:lastModifiedBy>
  <cp:lastPrinted>2018-01-29T16:06:51Z</cp:lastPrinted>
  <dcterms:created xsi:type="dcterms:W3CDTF">2012-12-10T15:58:41Z</dcterms:created>
  <dcterms:modified xsi:type="dcterms:W3CDTF">2018-07-04T14:24:41Z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